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8205" tabRatio="777" activeTab="3"/>
  </bookViews>
  <sheets>
    <sheet name="CI" sheetId="1" r:id="rId1"/>
    <sheet name="FP" sheetId="2" r:id="rId2"/>
    <sheet name="change in equity" sheetId="3" r:id="rId3"/>
    <sheet name="cashflow" sheetId="4" r:id="rId4"/>
  </sheets>
  <externalReferences>
    <externalReference r:id="rId7"/>
  </externalReferences>
  <definedNames>
    <definedName name="_xlnm.Print_Area" localSheetId="3">'cashflow'!$A$1:$F$47</definedName>
  </definedNames>
  <calcPr fullCalcOnLoad="1"/>
</workbook>
</file>

<file path=xl/sharedStrings.xml><?xml version="1.0" encoding="utf-8"?>
<sst xmlns="http://schemas.openxmlformats.org/spreadsheetml/2006/main" count="144" uniqueCount="118">
  <si>
    <t>GPA Holdings Berhad</t>
  </si>
  <si>
    <t>Condensed Consolidated Statement of Comprehensive Income</t>
  </si>
  <si>
    <t>(The current year figures have not been audited)</t>
  </si>
  <si>
    <t>Note</t>
  </si>
  <si>
    <t>RM'000</t>
  </si>
  <si>
    <t>Sales</t>
  </si>
  <si>
    <t>Cost of Sales</t>
  </si>
  <si>
    <t>Gross Profit</t>
  </si>
  <si>
    <t>Other income</t>
  </si>
  <si>
    <t>- Non-operating income</t>
  </si>
  <si>
    <t>- Interest income</t>
  </si>
  <si>
    <t>Finance cost</t>
  </si>
  <si>
    <t>Tax</t>
  </si>
  <si>
    <t>3 months ended</t>
  </si>
  <si>
    <t>Operating Expenses</t>
  </si>
  <si>
    <t>-Non-controlling interests</t>
  </si>
  <si>
    <t>Net comprehensive
income for the period</t>
  </si>
  <si>
    <t>Condensed Consolidated Statement of Financial Position</t>
  </si>
  <si>
    <t>Qtr</t>
  </si>
  <si>
    <t>As at</t>
  </si>
  <si>
    <t>Non-current assets</t>
  </si>
  <si>
    <t>Property, plant and equipment</t>
  </si>
  <si>
    <t>Investment properties</t>
  </si>
  <si>
    <t>Available-for-sales investment</t>
  </si>
  <si>
    <t>Goodwill on consolidation</t>
  </si>
  <si>
    <t>Investment in Subsidiary Companies</t>
  </si>
  <si>
    <t>Other non current assets</t>
  </si>
  <si>
    <t>Current assets</t>
  </si>
  <si>
    <t>Inventories</t>
  </si>
  <si>
    <t>Receivables, deposits and prepayments</t>
  </si>
  <si>
    <t>Dividend receivable from subsidiaries</t>
  </si>
  <si>
    <t>Marketable securities</t>
  </si>
  <si>
    <t>Cash and bank balances</t>
  </si>
  <si>
    <t>Provisions</t>
  </si>
  <si>
    <t>Trade Payables</t>
  </si>
  <si>
    <t>Other payables</t>
  </si>
  <si>
    <t>Tax liabilities</t>
  </si>
  <si>
    <t>Bank borrowings</t>
  </si>
  <si>
    <t>Dividend payable</t>
  </si>
  <si>
    <t>Deferred tax liabilities</t>
  </si>
  <si>
    <t>Share capital</t>
  </si>
  <si>
    <t>Reserves</t>
  </si>
  <si>
    <t>Shareholders' equity</t>
  </si>
  <si>
    <t>Non-controlling interests</t>
  </si>
  <si>
    <t>Total Equity</t>
  </si>
  <si>
    <t>Net Assets per Share (RM)</t>
  </si>
  <si>
    <t>Condensed Consolidated Statement of Changes in Equity</t>
  </si>
  <si>
    <t>Attributable to equity holders of the Parent</t>
  </si>
  <si>
    <t>Non-distributable</t>
  </si>
  <si>
    <t>Distributable</t>
  </si>
  <si>
    <t>Share Capital</t>
  </si>
  <si>
    <t>Share Premium</t>
  </si>
  <si>
    <t>Available for sales reserves</t>
  </si>
  <si>
    <t>Revaluation reserves</t>
  </si>
  <si>
    <t>Retained Earnings</t>
  </si>
  <si>
    <t>Total Equity Funds</t>
  </si>
  <si>
    <t>RM '000</t>
  </si>
  <si>
    <t>the period</t>
  </si>
  <si>
    <t>Condensed Consolidated Statement of Cash flows</t>
  </si>
  <si>
    <t>Cash flows from/(for) operating activities</t>
  </si>
  <si>
    <t>Cash receipts from customers</t>
  </si>
  <si>
    <t>Cash paid to suppliers and employees</t>
  </si>
  <si>
    <t>Interest received</t>
  </si>
  <si>
    <t>Tax refund</t>
  </si>
  <si>
    <t>Tax paid</t>
  </si>
  <si>
    <t>Cash flows for investing activities</t>
  </si>
  <si>
    <t>Purchase of property, plant and equipment</t>
  </si>
  <si>
    <t>Net cash used in investing activities</t>
  </si>
  <si>
    <t>Cash flows (for)/from financing activities</t>
  </si>
  <si>
    <t>Interest paid</t>
  </si>
  <si>
    <t>Cash and cash equivalents at beginning of the period</t>
  </si>
  <si>
    <t>Cash and cash equivalents at end of the period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</si>
  <si>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</si>
  <si>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</si>
  <si>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</si>
  <si>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</si>
  <si>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</si>
  <si>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Corresponding Period</t>
  </si>
  <si>
    <t>Provisions for impairment in subsi</t>
  </si>
  <si>
    <t>Loan from director/ shareholder</t>
  </si>
  <si>
    <t>-Owners of the Company</t>
  </si>
  <si>
    <t>ASSETS</t>
  </si>
  <si>
    <t>TOTAL ASSETS</t>
  </si>
  <si>
    <t>EQUITY AND LIABILITIES</t>
  </si>
  <si>
    <t>Equity</t>
  </si>
  <si>
    <t>Non-current liabilities</t>
  </si>
  <si>
    <t>Total Liabilities</t>
  </si>
  <si>
    <t>TOTAL EQUITY AND LIABILITIES</t>
  </si>
  <si>
    <t>Current liabilities</t>
  </si>
  <si>
    <t>Dividends paid</t>
  </si>
  <si>
    <t>Dividend received</t>
  </si>
  <si>
    <t>Sales of marketable securities</t>
  </si>
  <si>
    <t>Release of deposit pledged as security for bank facilities</t>
  </si>
  <si>
    <t>Expenses on rights issue</t>
  </si>
  <si>
    <t>Balance as at 1 April 2013</t>
  </si>
  <si>
    <t>Unaudited Interim Report for the Three Months Ended 30 June 2014</t>
  </si>
  <si>
    <t>The Unaudited Condensed Consolidated Statement of Comprehensive Income should be read in conjunction with the financial statements for the financial year ended 31 March 2014</t>
  </si>
  <si>
    <t>(Loss)/ profit from operations</t>
  </si>
  <si>
    <t>(Loss)/ profit before tax</t>
  </si>
  <si>
    <t>(Loss)/ profit after tax</t>
  </si>
  <si>
    <t>Total comprehensive (expense)/ income for the period</t>
  </si>
  <si>
    <t>Total comprehensive (expense)/ income attributable to:</t>
  </si>
  <si>
    <t>Loss per share - basic (Sen)</t>
  </si>
  <si>
    <t xml:space="preserve">Tax Recoverable </t>
  </si>
  <si>
    <t xml:space="preserve"> Unaudited Interim Report as at June 2014</t>
  </si>
  <si>
    <t>The Unaudited Condensed Consolidated Statement of Financial Position should be read in conjunction with the financial statements for the financial year ended 31 March 2014</t>
  </si>
  <si>
    <t>Balance as at 31 March 2014</t>
  </si>
  <si>
    <t>Balance as at 1 April 2014</t>
  </si>
  <si>
    <t>Balance as at 30 June 2014</t>
  </si>
  <si>
    <t xml:space="preserve">Total comprehensive expense for </t>
  </si>
  <si>
    <t xml:space="preserve"> Total comprehensive expense for </t>
  </si>
  <si>
    <t>The Condensed Consolidated Statement of Changes in Equity should be read in conjunction with the financial statements for the financial year ended 31 March 2014</t>
  </si>
  <si>
    <t>-Loss on accretion of interest in subsidiary</t>
  </si>
  <si>
    <t>Net cash from operating activities</t>
  </si>
  <si>
    <t>Net proceeds from borrowings</t>
  </si>
  <si>
    <t>Repayments to hire purchase payables</t>
  </si>
  <si>
    <t>Net cash used in financing activities</t>
  </si>
  <si>
    <t>Net (decrease)/ increase in cash and cash equivalents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</si>
</sst>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00_);_(* \(#,##0.000\);_(* &quot;-&quot;??_);_(@_)"/>
    <numFmt numFmtId="173" formatCode="_(* #,##0.0_);_(* \(#,##0.0\);_(* &quot;-&quot;_);_(@_)"/>
    <numFmt numFmtId="174" formatCode="_(* #,##0.000_);_(* \(#,##0.000\);_(* &quot;-&quot;_);_(@_)"/>
    <numFmt numFmtId="175" formatCode="_(* #,##0.00_);_(* \(#,##0.00\);_(* &quot;-&quot;_);_(@_)"/>
    <numFmt numFmtId="176" formatCode="_ * #,##0_ ;_ * \-#,##0_ ;_ * &quot;-&quot;??_ ;_ @_ "/>
    <numFmt numFmtId="177" formatCode="_ * #,##0.00_ ;_ * \-#,##0.00_ ;_ * &quot;-&quot;??_ ;_ @_ "/>
    <numFmt numFmtId="178" formatCode="_(* #,##0.0_);_(* \(#,##0.0\);_(* &quot;-&quot;??_);_(@_)"/>
    <numFmt numFmtId="179" formatCode="[$-409]dddd\,\ mmmm\ dd\,\ yyyy"/>
    <numFmt numFmtId="180" formatCode="_(* #,##0.0000_);_(* \(#,##0.0000\);_(* &quot;-&quot;??_);_(@_)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48"/>
      <name val="Times New Roman"/>
      <family val="1"/>
    </font>
    <font>
      <sz val="8"/>
      <name val="Arial"/>
      <family val="2"/>
    </font>
    <font>
      <sz val="11"/>
      <color indexed="1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8"/>
      <name val="Times New Roman"/>
      <family val="1"/>
    </font>
    <font>
      <sz val="11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i/>
      <sz val="10.5"/>
      <name val="Times New Roman"/>
      <family val="1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56" applyFont="1" applyAlignment="1">
      <alignment/>
    </xf>
    <xf numFmtId="0" fontId="3" fillId="0" borderId="0" xfId="0" applyFont="1" applyAlignment="1">
      <alignment vertical="top"/>
    </xf>
    <xf numFmtId="170" fontId="3" fillId="0" borderId="0" xfId="42" applyNumberFormat="1" applyFont="1" applyAlignment="1">
      <alignment vertical="top"/>
    </xf>
    <xf numFmtId="37" fontId="3" fillId="0" borderId="0" xfId="60" applyNumberFormat="1" applyFont="1" applyFill="1" applyBorder="1" applyAlignment="1">
      <alignment horizontal="right" vertical="top" wrapText="1"/>
    </xf>
    <xf numFmtId="170" fontId="3" fillId="0" borderId="0" xfId="42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71" fontId="3" fillId="0" borderId="0" xfId="60" applyNumberFormat="1" applyFont="1" applyBorder="1" applyAlignment="1">
      <alignment horizontal="justify" vertical="top" wrapText="1"/>
    </xf>
    <xf numFmtId="0" fontId="3" fillId="0" borderId="0" xfId="0" applyFont="1" applyFill="1" applyAlignment="1">
      <alignment vertical="top"/>
    </xf>
    <xf numFmtId="170" fontId="3" fillId="0" borderId="10" xfId="42" applyNumberFormat="1" applyFont="1" applyFill="1" applyBorder="1" applyAlignment="1">
      <alignment vertical="top"/>
    </xf>
    <xf numFmtId="170" fontId="3" fillId="0" borderId="10" xfId="42" applyNumberFormat="1" applyFont="1" applyBorder="1" applyAlignment="1">
      <alignment vertical="top"/>
    </xf>
    <xf numFmtId="170" fontId="3" fillId="0" borderId="0" xfId="42" applyNumberFormat="1" applyFont="1" applyFill="1" applyAlignment="1">
      <alignment vertical="top"/>
    </xf>
    <xf numFmtId="171" fontId="3" fillId="0" borderId="0" xfId="60" applyNumberFormat="1" applyFont="1" applyFill="1" applyBorder="1" applyAlignment="1">
      <alignment horizontal="justify" vertical="top" wrapText="1"/>
    </xf>
    <xf numFmtId="0" fontId="3" fillId="0" borderId="0" xfId="0" applyFont="1" applyAlignment="1" quotePrefix="1">
      <alignment vertical="top"/>
    </xf>
    <xf numFmtId="0" fontId="3" fillId="0" borderId="0" xfId="0" applyFont="1" applyAlignment="1">
      <alignment vertical="top" wrapText="1"/>
    </xf>
    <xf numFmtId="170" fontId="5" fillId="0" borderId="0" xfId="42" applyNumberFormat="1" applyFont="1" applyBorder="1" applyAlignment="1">
      <alignment vertical="top"/>
    </xf>
    <xf numFmtId="170" fontId="3" fillId="0" borderId="11" xfId="42" applyNumberFormat="1" applyFont="1" applyBorder="1" applyAlignment="1">
      <alignment vertical="top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0" fontId="2" fillId="0" borderId="0" xfId="57" applyFont="1" applyAlignment="1">
      <alignment/>
    </xf>
    <xf numFmtId="41" fontId="2" fillId="0" borderId="0" xfId="57" applyNumberFormat="1" applyFont="1" applyAlignment="1">
      <alignment/>
    </xf>
    <xf numFmtId="0" fontId="2" fillId="0" borderId="0" xfId="56" applyFont="1" applyAlignment="1">
      <alignment/>
    </xf>
    <xf numFmtId="0" fontId="2" fillId="0" borderId="0" xfId="56" applyFont="1" applyFill="1" applyAlignment="1">
      <alignment/>
    </xf>
    <xf numFmtId="0" fontId="1" fillId="0" borderId="0" xfId="56" applyFont="1" applyBorder="1" applyAlignment="1">
      <alignment/>
    </xf>
    <xf numFmtId="0" fontId="2" fillId="0" borderId="0" xfId="56" applyFont="1" applyBorder="1" applyAlignment="1">
      <alignment/>
    </xf>
    <xf numFmtId="43" fontId="2" fillId="0" borderId="0" xfId="42" applyFont="1" applyAlignment="1">
      <alignment/>
    </xf>
    <xf numFmtId="170" fontId="8" fillId="0" borderId="0" xfId="42" applyNumberFormat="1" applyFont="1" applyAlignment="1">
      <alignment vertical="top"/>
    </xf>
    <xf numFmtId="170" fontId="8" fillId="0" borderId="11" xfId="42" applyNumberFormat="1" applyFont="1" applyBorder="1" applyAlignment="1">
      <alignment vertical="top"/>
    </xf>
    <xf numFmtId="170" fontId="8" fillId="0" borderId="12" xfId="42" applyNumberFormat="1" applyFont="1" applyBorder="1" applyAlignment="1">
      <alignment vertical="top"/>
    </xf>
    <xf numFmtId="170" fontId="8" fillId="0" borderId="10" xfId="42" applyNumberFormat="1" applyFont="1" applyBorder="1" applyAlignment="1">
      <alignment vertical="top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43" fontId="2" fillId="0" borderId="0" xfId="42" applyFont="1" applyFill="1" applyAlignment="1">
      <alignment/>
    </xf>
    <xf numFmtId="0" fontId="2" fillId="0" borderId="0" xfId="57" applyFont="1" applyFill="1" applyAlignment="1">
      <alignment/>
    </xf>
    <xf numFmtId="0" fontId="2" fillId="0" borderId="0" xfId="57" applyFont="1" applyFill="1" applyAlignment="1">
      <alignment horizontal="center" vertical="top" wrapText="1"/>
    </xf>
    <xf numFmtId="41" fontId="2" fillId="0" borderId="0" xfId="56" applyNumberFormat="1" applyFont="1" applyAlignment="1">
      <alignment/>
    </xf>
    <xf numFmtId="0" fontId="2" fillId="0" borderId="0" xfId="56" applyFont="1" applyAlignment="1">
      <alignment vertical="top"/>
    </xf>
    <xf numFmtId="0" fontId="2" fillId="0" borderId="0" xfId="0" applyFont="1" applyBorder="1" applyAlignment="1">
      <alignment horizontal="justify" vertical="top" wrapText="1"/>
    </xf>
    <xf numFmtId="41" fontId="2" fillId="0" borderId="0" xfId="56" applyNumberFormat="1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9" fontId="3" fillId="0" borderId="0" xfId="0" applyNumberFormat="1" applyFont="1" applyFill="1" applyAlignment="1">
      <alignment horizontal="right"/>
    </xf>
    <xf numFmtId="14" fontId="4" fillId="0" borderId="0" xfId="0" applyNumberFormat="1" applyFont="1" applyAlignment="1">
      <alignment horizontal="right"/>
    </xf>
    <xf numFmtId="14" fontId="4" fillId="0" borderId="0" xfId="0" applyNumberFormat="1" applyFont="1" applyFill="1" applyBorder="1" applyAlignment="1" quotePrefix="1">
      <alignment horizontal="right"/>
    </xf>
    <xf numFmtId="0" fontId="9" fillId="0" borderId="0" xfId="57" applyFont="1" applyAlignment="1">
      <alignment/>
    </xf>
    <xf numFmtId="0" fontId="3" fillId="0" borderId="0" xfId="0" applyFont="1" applyFill="1" applyAlignment="1">
      <alignment horizontal="left" vertical="top"/>
    </xf>
    <xf numFmtId="0" fontId="2" fillId="0" borderId="0" xfId="57" applyFont="1" applyAlignment="1">
      <alignment horizontal="center" vertical="top" wrapText="1"/>
    </xf>
    <xf numFmtId="41" fontId="2" fillId="0" borderId="0" xfId="57" applyNumberFormat="1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13" xfId="56" applyFont="1" applyBorder="1" applyAlignment="1">
      <alignment/>
    </xf>
    <xf numFmtId="0" fontId="2" fillId="0" borderId="0" xfId="56" applyFont="1" applyBorder="1" applyAlignment="1">
      <alignment vertical="top"/>
    </xf>
    <xf numFmtId="0" fontId="2" fillId="0" borderId="0" xfId="0" applyFont="1" applyAlignment="1">
      <alignment horizontal="justify" vertical="top" wrapText="1"/>
    </xf>
    <xf numFmtId="170" fontId="2" fillId="0" borderId="0" xfId="42" applyNumberFormat="1" applyFont="1" applyAlignment="1">
      <alignment/>
    </xf>
    <xf numFmtId="170" fontId="2" fillId="0" borderId="0" xfId="56" applyNumberFormat="1" applyFont="1" applyAlignment="1">
      <alignment/>
    </xf>
    <xf numFmtId="0" fontId="2" fillId="0" borderId="0" xfId="56" applyFont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56" applyFont="1" applyAlignment="1">
      <alignment/>
    </xf>
    <xf numFmtId="0" fontId="3" fillId="0" borderId="0" xfId="56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43" fontId="3" fillId="0" borderId="0" xfId="42" applyFont="1" applyFill="1" applyAlignment="1">
      <alignment/>
    </xf>
    <xf numFmtId="170" fontId="3" fillId="0" borderId="0" xfId="42" applyNumberFormat="1" applyFont="1" applyFill="1" applyAlignment="1">
      <alignment/>
    </xf>
    <xf numFmtId="0" fontId="3" fillId="0" borderId="0" xfId="56" applyFont="1" applyBorder="1" applyAlignment="1">
      <alignment/>
    </xf>
    <xf numFmtId="0" fontId="3" fillId="0" borderId="0" xfId="57" applyFont="1" applyAlignment="1">
      <alignment/>
    </xf>
    <xf numFmtId="0" fontId="4" fillId="0" borderId="0" xfId="57" applyFont="1" applyAlignment="1">
      <alignment/>
    </xf>
    <xf numFmtId="0" fontId="4" fillId="0" borderId="0" xfId="57" applyFont="1" applyAlignment="1">
      <alignment/>
    </xf>
    <xf numFmtId="0" fontId="3" fillId="0" borderId="14" xfId="57" applyFont="1" applyBorder="1" applyAlignment="1">
      <alignment horizontal="center" vertical="top"/>
    </xf>
    <xf numFmtId="0" fontId="3" fillId="0" borderId="15" xfId="57" applyFont="1" applyBorder="1" applyAlignment="1">
      <alignment horizontal="center" vertical="top"/>
    </xf>
    <xf numFmtId="0" fontId="3" fillId="0" borderId="16" xfId="57" applyFont="1" applyBorder="1" applyAlignment="1">
      <alignment horizontal="center"/>
    </xf>
    <xf numFmtId="0" fontId="3" fillId="0" borderId="16" xfId="57" applyFont="1" applyBorder="1" applyAlignment="1">
      <alignment/>
    </xf>
    <xf numFmtId="0" fontId="3" fillId="0" borderId="16" xfId="57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3" xfId="57" applyFont="1" applyBorder="1" applyAlignment="1">
      <alignment horizontal="center" vertical="top"/>
    </xf>
    <xf numFmtId="0" fontId="3" fillId="0" borderId="17" xfId="57" applyFont="1" applyBorder="1" applyAlignment="1">
      <alignment horizontal="center" vertical="top"/>
    </xf>
    <xf numFmtId="0" fontId="3" fillId="0" borderId="18" xfId="57" applyFont="1" applyBorder="1" applyAlignment="1">
      <alignment horizontal="center"/>
    </xf>
    <xf numFmtId="0" fontId="3" fillId="0" borderId="18" xfId="57" applyFont="1" applyBorder="1" applyAlignment="1">
      <alignment/>
    </xf>
    <xf numFmtId="0" fontId="3" fillId="0" borderId="0" xfId="57" applyFont="1" applyAlignment="1">
      <alignment horizontal="center" vertical="top" wrapText="1"/>
    </xf>
    <xf numFmtId="0" fontId="4" fillId="0" borderId="0" xfId="57" applyFont="1" applyAlignment="1">
      <alignment horizontal="center" wrapText="1"/>
    </xf>
    <xf numFmtId="0" fontId="4" fillId="0" borderId="18" xfId="57" applyFont="1" applyBorder="1" applyAlignment="1">
      <alignment horizontal="center" wrapText="1"/>
    </xf>
    <xf numFmtId="0" fontId="4" fillId="0" borderId="17" xfId="57" applyFont="1" applyBorder="1" applyAlignment="1">
      <alignment horizontal="center" wrapText="1"/>
    </xf>
    <xf numFmtId="0" fontId="4" fillId="0" borderId="16" xfId="57" applyFont="1" applyBorder="1" applyAlignment="1">
      <alignment horizontal="center" wrapText="1"/>
    </xf>
    <xf numFmtId="0" fontId="4" fillId="0" borderId="19" xfId="57" applyFont="1" applyBorder="1" applyAlignment="1">
      <alignment horizontal="center" wrapText="1"/>
    </xf>
    <xf numFmtId="0" fontId="4" fillId="0" borderId="20" xfId="57" applyFont="1" applyBorder="1" applyAlignment="1">
      <alignment horizontal="center" wrapText="1"/>
    </xf>
    <xf numFmtId="0" fontId="4" fillId="0" borderId="21" xfId="57" applyFont="1" applyBorder="1" applyAlignment="1">
      <alignment horizontal="center"/>
    </xf>
    <xf numFmtId="174" fontId="4" fillId="0" borderId="0" xfId="57" applyNumberFormat="1" applyFont="1" applyFill="1" applyAlignment="1">
      <alignment/>
    </xf>
    <xf numFmtId="0" fontId="3" fillId="0" borderId="0" xfId="57" applyFont="1" applyFill="1" applyBorder="1" applyAlignment="1">
      <alignment/>
    </xf>
    <xf numFmtId="0" fontId="3" fillId="0" borderId="0" xfId="57" applyFont="1" applyFill="1" applyBorder="1" applyAlignment="1">
      <alignment horizontal="center" vertical="top" wrapText="1"/>
    </xf>
    <xf numFmtId="0" fontId="4" fillId="0" borderId="0" xfId="57" applyFont="1" applyFill="1" applyBorder="1" applyAlignment="1">
      <alignment horizontal="center"/>
    </xf>
    <xf numFmtId="174" fontId="3" fillId="0" borderId="0" xfId="57" applyNumberFormat="1" applyFont="1" applyFill="1" applyBorder="1" applyAlignment="1">
      <alignment/>
    </xf>
    <xf numFmtId="170" fontId="3" fillId="0" borderId="0" xfId="42" applyNumberFormat="1" applyFont="1" applyFill="1" applyBorder="1" applyAlignment="1">
      <alignment/>
    </xf>
    <xf numFmtId="174" fontId="3" fillId="0" borderId="0" xfId="57" applyNumberFormat="1" applyFont="1" applyFill="1" applyAlignment="1">
      <alignment/>
    </xf>
    <xf numFmtId="170" fontId="3" fillId="0" borderId="0" xfId="42" applyNumberFormat="1" applyFont="1" applyFill="1" applyAlignment="1">
      <alignment vertical="top" wrapText="1"/>
    </xf>
    <xf numFmtId="41" fontId="3" fillId="0" borderId="0" xfId="57" applyNumberFormat="1" applyFont="1" applyFill="1" applyBorder="1" applyAlignment="1">
      <alignment/>
    </xf>
    <xf numFmtId="174" fontId="3" fillId="0" borderId="0" xfId="57" applyNumberFormat="1" applyFont="1" applyAlignment="1" quotePrefix="1">
      <alignment/>
    </xf>
    <xf numFmtId="41" fontId="3" fillId="0" borderId="0" xfId="57" applyNumberFormat="1" applyFont="1" applyFill="1" applyAlignment="1">
      <alignment/>
    </xf>
    <xf numFmtId="174" fontId="53" fillId="0" borderId="0" xfId="57" applyNumberFormat="1" applyFont="1" applyFill="1" applyAlignment="1">
      <alignment/>
    </xf>
    <xf numFmtId="174" fontId="54" fillId="0" borderId="0" xfId="57" applyNumberFormat="1" applyFont="1" applyFill="1" applyAlignment="1">
      <alignment/>
    </xf>
    <xf numFmtId="41" fontId="3" fillId="0" borderId="22" xfId="57" applyNumberFormat="1" applyFont="1" applyFill="1" applyBorder="1" applyAlignment="1">
      <alignment/>
    </xf>
    <xf numFmtId="174" fontId="3" fillId="0" borderId="0" xfId="57" applyNumberFormat="1" applyFont="1" applyFill="1" applyAlignment="1">
      <alignment horizontal="center" vertical="top" wrapText="1"/>
    </xf>
    <xf numFmtId="41" fontId="54" fillId="0" borderId="0" xfId="57" applyNumberFormat="1" applyFont="1" applyFill="1" applyAlignment="1">
      <alignment/>
    </xf>
    <xf numFmtId="174" fontId="3" fillId="0" borderId="0" xfId="57" applyNumberFormat="1" applyFont="1" applyFill="1" applyAlignment="1">
      <alignment wrapText="1"/>
    </xf>
    <xf numFmtId="0" fontId="4" fillId="0" borderId="0" xfId="0" applyFont="1" applyFill="1" applyAlignment="1">
      <alignment/>
    </xf>
    <xf numFmtId="174" fontId="6" fillId="0" borderId="0" xfId="56" applyNumberFormat="1" applyFont="1" applyFill="1" applyAlignment="1">
      <alignment horizontal="justify" vertical="top" wrapText="1"/>
    </xf>
    <xf numFmtId="174" fontId="3" fillId="0" borderId="0" xfId="57" applyNumberFormat="1" applyFont="1" applyAlignment="1">
      <alignment/>
    </xf>
    <xf numFmtId="0" fontId="3" fillId="0" borderId="0" xfId="0" applyFont="1" applyAlignment="1">
      <alignment/>
    </xf>
    <xf numFmtId="41" fontId="3" fillId="0" borderId="0" xfId="57" applyNumberFormat="1" applyFont="1" applyAlignment="1">
      <alignment/>
    </xf>
    <xf numFmtId="0" fontId="4" fillId="0" borderId="0" xfId="0" applyFont="1" applyFill="1" applyAlignment="1">
      <alignment horizontal="right"/>
    </xf>
    <xf numFmtId="14" fontId="4" fillId="0" borderId="0" xfId="0" applyNumberFormat="1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41" fontId="4" fillId="0" borderId="0" xfId="0" applyNumberFormat="1" applyFont="1" applyBorder="1" applyAlignment="1">
      <alignment vertical="top"/>
    </xf>
    <xf numFmtId="41" fontId="4" fillId="0" borderId="0" xfId="0" applyNumberFormat="1" applyFont="1" applyAlignment="1">
      <alignment vertical="top"/>
    </xf>
    <xf numFmtId="41" fontId="3" fillId="0" borderId="0" xfId="0" applyNumberFormat="1" applyFont="1" applyFill="1" applyBorder="1" applyAlignment="1">
      <alignment vertical="top"/>
    </xf>
    <xf numFmtId="41" fontId="3" fillId="0" borderId="0" xfId="0" applyNumberFormat="1" applyFont="1" applyFill="1" applyAlignment="1">
      <alignment vertical="top"/>
    </xf>
    <xf numFmtId="41" fontId="29" fillId="0" borderId="15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41" fontId="4" fillId="0" borderId="0" xfId="0" applyNumberFormat="1" applyFont="1" applyFill="1" applyAlignment="1">
      <alignment vertical="top"/>
    </xf>
    <xf numFmtId="41" fontId="4" fillId="0" borderId="0" xfId="0" applyNumberFormat="1" applyFont="1" applyAlignment="1">
      <alignment horizontal="right" vertical="top"/>
    </xf>
    <xf numFmtId="41" fontId="4" fillId="0" borderId="23" xfId="0" applyNumberFormat="1" applyFont="1" applyBorder="1" applyAlignment="1">
      <alignment vertical="top"/>
    </xf>
    <xf numFmtId="41" fontId="4" fillId="0" borderId="10" xfId="0" applyNumberFormat="1" applyFont="1" applyFill="1" applyBorder="1" applyAlignment="1">
      <alignment vertical="top"/>
    </xf>
    <xf numFmtId="41" fontId="29" fillId="0" borderId="0" xfId="0" applyNumberFormat="1" applyFont="1" applyFill="1" applyAlignment="1">
      <alignment vertical="top"/>
    </xf>
    <xf numFmtId="41" fontId="29" fillId="0" borderId="15" xfId="0" applyNumberFormat="1" applyFont="1" applyFill="1" applyBorder="1" applyAlignment="1">
      <alignment vertical="top"/>
    </xf>
    <xf numFmtId="41" fontId="29" fillId="0" borderId="15" xfId="42" applyNumberFormat="1" applyFont="1" applyFill="1" applyBorder="1" applyAlignment="1">
      <alignment vertical="top"/>
    </xf>
    <xf numFmtId="41" fontId="29" fillId="0" borderId="10" xfId="0" applyNumberFormat="1" applyFont="1" applyFill="1" applyBorder="1" applyAlignment="1">
      <alignment vertical="top"/>
    </xf>
    <xf numFmtId="41" fontId="29" fillId="0" borderId="0" xfId="42" applyNumberFormat="1" applyFont="1" applyFill="1" applyBorder="1" applyAlignment="1">
      <alignment vertical="top"/>
    </xf>
    <xf numFmtId="41" fontId="8" fillId="0" borderId="0" xfId="0" applyNumberFormat="1" applyFont="1" applyFill="1" applyBorder="1" applyAlignment="1">
      <alignment vertical="top"/>
    </xf>
    <xf numFmtId="41" fontId="4" fillId="0" borderId="23" xfId="0" applyNumberFormat="1" applyFont="1" applyFill="1" applyBorder="1" applyAlignment="1">
      <alignment vertical="top"/>
    </xf>
    <xf numFmtId="41" fontId="4" fillId="0" borderId="0" xfId="0" applyNumberFormat="1" applyFont="1" applyFill="1" applyBorder="1" applyAlignment="1">
      <alignment vertical="top"/>
    </xf>
    <xf numFmtId="41" fontId="3" fillId="0" borderId="0" xfId="0" applyNumberFormat="1" applyFont="1" applyBorder="1" applyAlignment="1">
      <alignment vertical="top"/>
    </xf>
    <xf numFmtId="43" fontId="4" fillId="0" borderId="24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0" fontId="30" fillId="0" borderId="0" xfId="0" applyFont="1" applyAlignment="1">
      <alignment wrapText="1"/>
    </xf>
    <xf numFmtId="41" fontId="4" fillId="0" borderId="0" xfId="0" applyNumberFormat="1" applyFont="1" applyAlignment="1">
      <alignment/>
    </xf>
    <xf numFmtId="43" fontId="3" fillId="0" borderId="0" xfId="42" applyFont="1" applyFill="1" applyBorder="1" applyAlignment="1">
      <alignment/>
    </xf>
    <xf numFmtId="0" fontId="31" fillId="0" borderId="0" xfId="56" applyFont="1" applyAlignment="1">
      <alignment/>
    </xf>
    <xf numFmtId="0" fontId="31" fillId="0" borderId="0" xfId="56" applyFont="1" applyAlignment="1">
      <alignment/>
    </xf>
    <xf numFmtId="0" fontId="31" fillId="0" borderId="0" xfId="56" applyFont="1" applyFill="1" applyAlignment="1">
      <alignment/>
    </xf>
    <xf numFmtId="0" fontId="32" fillId="0" borderId="0" xfId="56" applyFont="1" applyAlignment="1">
      <alignment/>
    </xf>
    <xf numFmtId="43" fontId="32" fillId="0" borderId="0" xfId="42" applyFont="1" applyFill="1" applyAlignment="1">
      <alignment/>
    </xf>
    <xf numFmtId="0" fontId="32" fillId="0" borderId="0" xfId="56" applyFont="1" applyAlignment="1">
      <alignment/>
    </xf>
    <xf numFmtId="0" fontId="32" fillId="0" borderId="0" xfId="56" applyFont="1" applyFill="1" applyAlignment="1">
      <alignment/>
    </xf>
    <xf numFmtId="0" fontId="33" fillId="0" borderId="0" xfId="0" applyFont="1" applyAlignment="1">
      <alignment/>
    </xf>
    <xf numFmtId="43" fontId="31" fillId="0" borderId="0" xfId="42" applyFont="1" applyFill="1" applyAlignment="1">
      <alignment/>
    </xf>
    <xf numFmtId="43" fontId="31" fillId="0" borderId="0" xfId="42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4" fontId="31" fillId="0" borderId="0" xfId="42" applyNumberFormat="1" applyFont="1" applyFill="1" applyAlignment="1" quotePrefix="1">
      <alignment horizontal="center"/>
    </xf>
    <xf numFmtId="14" fontId="31" fillId="0" borderId="0" xfId="56" applyNumberFormat="1" applyFont="1" applyFill="1" applyAlignment="1" quotePrefix="1">
      <alignment horizontal="center"/>
    </xf>
    <xf numFmtId="0" fontId="32" fillId="0" borderId="0" xfId="0" applyFont="1" applyFill="1" applyAlignment="1">
      <alignment/>
    </xf>
    <xf numFmtId="176" fontId="31" fillId="0" borderId="0" xfId="44" applyNumberFormat="1" applyFont="1" applyFill="1" applyAlignment="1">
      <alignment/>
    </xf>
    <xf numFmtId="43" fontId="32" fillId="0" borderId="0" xfId="42" applyFont="1" applyFill="1" applyAlignment="1">
      <alignment/>
    </xf>
    <xf numFmtId="176" fontId="32" fillId="0" borderId="0" xfId="44" applyNumberFormat="1" applyFont="1" applyFill="1" applyAlignment="1">
      <alignment/>
    </xf>
    <xf numFmtId="170" fontId="32" fillId="0" borderId="0" xfId="42" applyNumberFormat="1" applyFont="1" applyFill="1" applyAlignment="1">
      <alignment/>
    </xf>
    <xf numFmtId="41" fontId="32" fillId="0" borderId="0" xfId="44" applyNumberFormat="1" applyFont="1" applyFill="1" applyAlignment="1">
      <alignment/>
    </xf>
    <xf numFmtId="170" fontId="32" fillId="0" borderId="10" xfId="42" applyNumberFormat="1" applyFont="1" applyFill="1" applyBorder="1" applyAlignment="1">
      <alignment/>
    </xf>
    <xf numFmtId="41" fontId="32" fillId="0" borderId="10" xfId="44" applyNumberFormat="1" applyFont="1" applyFill="1" applyBorder="1" applyAlignment="1">
      <alignment/>
    </xf>
    <xf numFmtId="176" fontId="34" fillId="0" borderId="0" xfId="44" applyNumberFormat="1" applyFont="1" applyFill="1" applyAlignment="1">
      <alignment/>
    </xf>
    <xf numFmtId="170" fontId="31" fillId="0" borderId="0" xfId="42" applyNumberFormat="1" applyFont="1" applyFill="1" applyAlignment="1">
      <alignment/>
    </xf>
    <xf numFmtId="41" fontId="32" fillId="0" borderId="0" xfId="42" applyNumberFormat="1" applyFont="1" applyFill="1" applyAlignment="1">
      <alignment/>
    </xf>
    <xf numFmtId="176" fontId="32" fillId="0" borderId="0" xfId="44" applyNumberFormat="1" applyFont="1" applyFill="1" applyAlignment="1">
      <alignment/>
    </xf>
    <xf numFmtId="0" fontId="32" fillId="0" borderId="0" xfId="56" applyFont="1" applyAlignment="1">
      <alignment vertical="top"/>
    </xf>
    <xf numFmtId="170" fontId="32" fillId="0" borderId="0" xfId="42" applyNumberFormat="1" applyFont="1" applyFill="1" applyBorder="1" applyAlignment="1">
      <alignment/>
    </xf>
    <xf numFmtId="0" fontId="32" fillId="0" borderId="0" xfId="56" applyFont="1" applyBorder="1" applyAlignment="1">
      <alignment/>
    </xf>
    <xf numFmtId="41" fontId="32" fillId="0" borderId="0" xfId="44" applyNumberFormat="1" applyFont="1" applyFill="1" applyBorder="1" applyAlignment="1">
      <alignment/>
    </xf>
    <xf numFmtId="0" fontId="32" fillId="0" borderId="0" xfId="56" applyFont="1" applyBorder="1" applyAlignment="1">
      <alignment/>
    </xf>
    <xf numFmtId="41" fontId="31" fillId="0" borderId="0" xfId="44" applyNumberFormat="1" applyFont="1" applyFill="1" applyAlignment="1">
      <alignment/>
    </xf>
    <xf numFmtId="170" fontId="31" fillId="0" borderId="10" xfId="42" applyNumberFormat="1" applyFont="1" applyFill="1" applyBorder="1" applyAlignment="1">
      <alignment/>
    </xf>
    <xf numFmtId="170" fontId="31" fillId="0" borderId="22" xfId="42" applyNumberFormat="1" applyFont="1" applyFill="1" applyBorder="1" applyAlignment="1">
      <alignment/>
    </xf>
    <xf numFmtId="41" fontId="31" fillId="0" borderId="22" xfId="44" applyNumberFormat="1" applyFont="1" applyFill="1" applyBorder="1" applyAlignment="1">
      <alignment/>
    </xf>
    <xf numFmtId="170" fontId="31" fillId="0" borderId="0" xfId="42" applyNumberFormat="1" applyFont="1" applyFill="1" applyBorder="1" applyAlignment="1">
      <alignment/>
    </xf>
    <xf numFmtId="41" fontId="31" fillId="0" borderId="0" xfId="44" applyNumberFormat="1" applyFont="1" applyFill="1" applyBorder="1" applyAlignment="1">
      <alignment/>
    </xf>
    <xf numFmtId="0" fontId="32" fillId="0" borderId="0" xfId="56" applyFont="1" applyAlignment="1">
      <alignment horizontal="justify" vertical="top" wrapText="1"/>
    </xf>
    <xf numFmtId="0" fontId="35" fillId="0" borderId="0" xfId="56" applyFont="1" applyAlignment="1">
      <alignment/>
    </xf>
    <xf numFmtId="170" fontId="32" fillId="0" borderId="0" xfId="42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GPAH Co Cashflow Q1 200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GPAH Co Cashflow Q1 2004" xfId="56"/>
    <cellStyle name="Normal_GPAH Co Cashflow Q4 2003-audit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dows7\Desktop\BEE%20Working\Quarterly%20Reporting\YA2015\Q1'15\QUARTERLY%20REPORT%20QTR1'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"/>
      <sheetName val="Budgets"/>
      <sheetName val="CLA"/>
      <sheetName val="CI Qtr"/>
      <sheetName val="CI YTD"/>
      <sheetName val="FP"/>
      <sheetName val="Change in equity"/>
      <sheetName val="Cashflow"/>
      <sheetName val="Seg Rep"/>
      <sheetName val="Consol PPE"/>
      <sheetName val="CONSOL ADJUST"/>
      <sheetName val="conso adj detail"/>
      <sheetName val="tax Notes"/>
      <sheetName val="P&amp;L details"/>
      <sheetName val="GCF - Details"/>
      <sheetName val="Variance"/>
      <sheetName val="GPH-IS"/>
      <sheetName val="BS-GPH"/>
      <sheetName val="GPH-tax"/>
      <sheetName val="GPA-IS"/>
      <sheetName val="BS-GPA"/>
      <sheetName val="GPA-tax"/>
      <sheetName val="GPM-IS"/>
      <sheetName val="BS-GPM"/>
      <sheetName val="GPM-tax"/>
      <sheetName val="GPI-IS"/>
      <sheetName val="BS-GPI"/>
      <sheetName val="GPI-tax"/>
      <sheetName val="GPT-IS"/>
      <sheetName val="BS-GPT"/>
      <sheetName val="GPT-tax"/>
      <sheetName val="GPP-IS"/>
      <sheetName val="GPAT-IS"/>
      <sheetName val="GPFP-IS"/>
      <sheetName val="BS-GPP"/>
      <sheetName val="GPPGRP-IS"/>
      <sheetName val="GPP-tax"/>
      <sheetName val="HM-IS"/>
      <sheetName val="BS-HM"/>
      <sheetName val="HM-tax"/>
      <sheetName val="loan"/>
      <sheetName val="prior year figure"/>
      <sheetName val="note to account"/>
      <sheetName val="rea&amp; unrealised profit"/>
      <sheetName val="seg review"/>
      <sheetName val="IS analysis"/>
      <sheetName val="BS analysis"/>
      <sheetName val="FOC "/>
      <sheetName val="BS-Accrual"/>
      <sheetName val="FP- ACM"/>
      <sheetName val="FP- old format"/>
      <sheetName val="AP analysis"/>
      <sheetName val="AR analysis"/>
    </sheetNames>
    <sheetDataSet>
      <sheetData sheetId="4">
        <row r="2">
          <cell r="A2" t="str">
            <v>Unaudited Interim Report for the Three Months Ended 30 June 2014</v>
          </cell>
        </row>
        <row r="4">
          <cell r="A4" t="str">
            <v>(The current year figures have not been audited)</v>
          </cell>
        </row>
        <row r="5">
          <cell r="K5">
            <v>1</v>
          </cell>
        </row>
        <row r="7">
          <cell r="S7" t="str">
            <v>30/06/14</v>
          </cell>
          <cell r="T7" t="str">
            <v>30/06/13</v>
          </cell>
        </row>
      </sheetData>
      <sheetData sheetId="14">
        <row r="57">
          <cell r="A57" t="str">
            <v>Proceeds from issuance of shares to Minority Interests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60"/>
  <sheetViews>
    <sheetView view="pageBreakPreview" zoomScale="55" zoomScaleNormal="85" zoomScaleSheetLayoutView="55" zoomScalePageLayoutView="0" workbookViewId="0" topLeftCell="A18">
      <selection activeCell="C5" sqref="C5"/>
    </sheetView>
  </sheetViews>
  <sheetFormatPr defaultColWidth="9.140625" defaultRowHeight="19.5" customHeight="1"/>
  <cols>
    <col min="1" max="1" width="4.7109375" style="4" customWidth="1"/>
    <col min="2" max="2" width="2.140625" style="4" customWidth="1"/>
    <col min="3" max="3" width="43.7109375" style="4" customWidth="1"/>
    <col min="4" max="4" width="19.57421875" style="6" customWidth="1"/>
    <col min="5" max="5" width="21.00390625" style="7" customWidth="1"/>
    <col min="6" max="6" width="18.8515625" style="8" customWidth="1"/>
    <col min="7" max="7" width="22.7109375" style="4" customWidth="1"/>
    <col min="8" max="16384" width="9.140625" style="4" customWidth="1"/>
  </cols>
  <sheetData>
    <row r="1" spans="1:8" ht="19.5" customHeight="1">
      <c r="A1" s="71" t="s">
        <v>0</v>
      </c>
      <c r="B1" s="71"/>
      <c r="C1" s="71"/>
      <c r="H1" s="8"/>
    </row>
    <row r="2" spans="1:8" ht="19.5" customHeight="1">
      <c r="A2" s="59" t="s">
        <v>95</v>
      </c>
      <c r="E2" s="10"/>
      <c r="F2" s="4"/>
      <c r="H2" s="8"/>
    </row>
    <row r="3" spans="1:8" ht="19.5" customHeight="1">
      <c r="A3" s="6" t="s">
        <v>1</v>
      </c>
      <c r="B3" s="6"/>
      <c r="C3" s="6"/>
      <c r="H3" s="8"/>
    </row>
    <row r="4" spans="1:8" ht="19.5" customHeight="1">
      <c r="A4" s="55" t="s">
        <v>2</v>
      </c>
      <c r="B4" s="6"/>
      <c r="C4" s="6"/>
      <c r="H4" s="8"/>
    </row>
    <row r="5" ht="19.5" customHeight="1">
      <c r="H5" s="8"/>
    </row>
    <row r="6" spans="4:8" ht="19.5" customHeight="1">
      <c r="D6" s="68" t="s">
        <v>72</v>
      </c>
      <c r="E6" s="68"/>
      <c r="F6" s="68" t="s">
        <v>73</v>
      </c>
      <c r="G6" s="68"/>
      <c r="H6" s="8"/>
    </row>
    <row r="7" spans="4:8" ht="43.5">
      <c r="D7" s="40" t="s">
        <v>74</v>
      </c>
      <c r="E7" s="40" t="s">
        <v>75</v>
      </c>
      <c r="F7" s="40" t="s">
        <v>76</v>
      </c>
      <c r="G7" s="40" t="s">
        <v>77</v>
      </c>
      <c r="H7" s="8"/>
    </row>
    <row r="8" spans="4:8" ht="19.5" customHeight="1">
      <c r="D8" s="66" t="s">
        <v>13</v>
      </c>
      <c r="E8" s="66"/>
      <c r="F8" s="66" t="s">
        <v>13</v>
      </c>
      <c r="G8" s="66"/>
      <c r="H8" s="8"/>
    </row>
    <row r="9" spans="4:8" ht="19.5" customHeight="1">
      <c r="D9" s="53">
        <v>41820</v>
      </c>
      <c r="E9" s="54">
        <v>41455</v>
      </c>
      <c r="F9" s="53">
        <v>41820</v>
      </c>
      <c r="G9" s="54">
        <v>41455</v>
      </c>
      <c r="H9" s="8"/>
    </row>
    <row r="10" spans="4:8" ht="19.5" customHeight="1">
      <c r="D10" s="49" t="s">
        <v>4</v>
      </c>
      <c r="E10" s="50" t="s">
        <v>4</v>
      </c>
      <c r="F10" s="51" t="s">
        <v>4</v>
      </c>
      <c r="G10" s="49" t="s">
        <v>4</v>
      </c>
      <c r="H10" s="8"/>
    </row>
    <row r="11" spans="2:10" s="12" customFormat="1" ht="19.5" customHeight="1">
      <c r="B11" s="12" t="s">
        <v>5</v>
      </c>
      <c r="D11" s="13">
        <v>39015</v>
      </c>
      <c r="E11" s="13">
        <v>39160</v>
      </c>
      <c r="F11" s="13">
        <v>39015</v>
      </c>
      <c r="G11" s="15">
        <v>39160</v>
      </c>
      <c r="H11" s="17"/>
      <c r="I11" s="17"/>
      <c r="J11" s="17"/>
    </row>
    <row r="12" spans="2:10" s="18" customFormat="1" ht="19.5" customHeight="1">
      <c r="B12" s="67" t="s">
        <v>6</v>
      </c>
      <c r="C12" s="67"/>
      <c r="D12" s="19">
        <v>-37939</v>
      </c>
      <c r="E12" s="19">
        <v>-35222</v>
      </c>
      <c r="F12" s="19">
        <v>-37939</v>
      </c>
      <c r="G12" s="19">
        <v>-35222</v>
      </c>
      <c r="H12" s="22"/>
      <c r="I12" s="22"/>
      <c r="J12" s="22"/>
    </row>
    <row r="13" spans="2:10" s="18" customFormat="1" ht="19.5" customHeight="1">
      <c r="B13" s="67" t="s">
        <v>7</v>
      </c>
      <c r="C13" s="67"/>
      <c r="D13" s="21">
        <v>1076</v>
      </c>
      <c r="E13" s="21">
        <v>3938</v>
      </c>
      <c r="F13" s="21">
        <v>1076</v>
      </c>
      <c r="G13" s="21">
        <v>3938</v>
      </c>
      <c r="H13" s="22"/>
      <c r="I13" s="22"/>
      <c r="J13" s="22"/>
    </row>
    <row r="14" spans="2:10" s="18" customFormat="1" ht="19.5" customHeight="1">
      <c r="B14" s="56"/>
      <c r="C14" s="56"/>
      <c r="D14" s="21"/>
      <c r="E14" s="21"/>
      <c r="F14" s="21"/>
      <c r="G14" s="21"/>
      <c r="H14" s="22"/>
      <c r="I14" s="22"/>
      <c r="J14" s="22"/>
    </row>
    <row r="15" spans="2:8" s="12" customFormat="1" ht="19.5" customHeight="1">
      <c r="B15" s="12" t="s">
        <v>8</v>
      </c>
      <c r="D15" s="13"/>
      <c r="E15" s="13"/>
      <c r="F15" s="13"/>
      <c r="G15" s="15"/>
      <c r="H15" s="16"/>
    </row>
    <row r="16" spans="2:10" s="12" customFormat="1" ht="19.5" customHeight="1">
      <c r="B16" s="23" t="s">
        <v>9</v>
      </c>
      <c r="D16" s="13">
        <v>1325</v>
      </c>
      <c r="E16" s="13">
        <v>1440</v>
      </c>
      <c r="F16" s="13">
        <v>1325</v>
      </c>
      <c r="G16" s="15">
        <v>1440</v>
      </c>
      <c r="H16" s="17"/>
      <c r="I16" s="17"/>
      <c r="J16" s="17"/>
    </row>
    <row r="17" spans="2:8" s="12" customFormat="1" ht="19.5" customHeight="1">
      <c r="B17" s="23" t="s">
        <v>10</v>
      </c>
      <c r="D17" s="20">
        <v>0</v>
      </c>
      <c r="E17" s="20">
        <v>0</v>
      </c>
      <c r="F17" s="20">
        <v>0</v>
      </c>
      <c r="G17" s="20">
        <v>0</v>
      </c>
      <c r="H17" s="16"/>
    </row>
    <row r="18" spans="2:8" s="12" customFormat="1" ht="19.5" customHeight="1">
      <c r="B18" s="23"/>
      <c r="D18" s="13">
        <v>2401</v>
      </c>
      <c r="E18" s="13">
        <v>5378</v>
      </c>
      <c r="F18" s="13">
        <v>2401</v>
      </c>
      <c r="G18" s="14">
        <v>5378</v>
      </c>
      <c r="H18" s="16"/>
    </row>
    <row r="19" spans="2:8" s="12" customFormat="1" ht="19.5" customHeight="1">
      <c r="B19" s="23"/>
      <c r="D19" s="13"/>
      <c r="E19" s="13"/>
      <c r="F19" s="13"/>
      <c r="G19" s="15"/>
      <c r="H19" s="16"/>
    </row>
    <row r="20" spans="2:10" s="12" customFormat="1" ht="19.5" customHeight="1">
      <c r="B20" s="69" t="s">
        <v>14</v>
      </c>
      <c r="C20" s="69"/>
      <c r="D20" s="13">
        <v>-3157</v>
      </c>
      <c r="E20" s="13">
        <v>-4771</v>
      </c>
      <c r="F20" s="13">
        <v>-3157</v>
      </c>
      <c r="G20" s="20">
        <v>-4771</v>
      </c>
      <c r="H20" s="17"/>
      <c r="I20" s="17"/>
      <c r="J20" s="17"/>
    </row>
    <row r="21" spans="2:8" s="12" customFormat="1" ht="19.5" customHeight="1">
      <c r="B21" s="12" t="s">
        <v>97</v>
      </c>
      <c r="D21" s="38">
        <v>-756</v>
      </c>
      <c r="E21" s="38">
        <v>607</v>
      </c>
      <c r="F21" s="38">
        <v>-756</v>
      </c>
      <c r="G21" s="21">
        <v>607</v>
      </c>
      <c r="H21" s="16"/>
    </row>
    <row r="22" spans="2:8" s="12" customFormat="1" ht="19.5" customHeight="1">
      <c r="B22" s="12" t="s">
        <v>11</v>
      </c>
      <c r="D22" s="20">
        <v>-134</v>
      </c>
      <c r="E22" s="20">
        <v>-269</v>
      </c>
      <c r="F22" s="20">
        <v>-134</v>
      </c>
      <c r="G22" s="20">
        <v>-269</v>
      </c>
      <c r="H22" s="16"/>
    </row>
    <row r="23" spans="2:8" s="12" customFormat="1" ht="19.5" customHeight="1">
      <c r="B23" s="70" t="s">
        <v>98</v>
      </c>
      <c r="C23" s="69"/>
      <c r="D23" s="36">
        <v>-890</v>
      </c>
      <c r="E23" s="36">
        <v>338</v>
      </c>
      <c r="F23" s="36">
        <v>-890</v>
      </c>
      <c r="G23" s="21">
        <v>338</v>
      </c>
      <c r="H23" s="16"/>
    </row>
    <row r="24" spans="2:8" s="12" customFormat="1" ht="19.5" customHeight="1">
      <c r="B24" s="69"/>
      <c r="C24" s="69"/>
      <c r="D24" s="36"/>
      <c r="E24" s="36"/>
      <c r="F24" s="36"/>
      <c r="G24" s="15"/>
      <c r="H24" s="16"/>
    </row>
    <row r="25" spans="2:8" s="12" customFormat="1" ht="19.5" customHeight="1">
      <c r="B25" s="12" t="s">
        <v>12</v>
      </c>
      <c r="D25" s="20">
        <v>-21</v>
      </c>
      <c r="E25" s="20">
        <v>-292</v>
      </c>
      <c r="F25" s="20">
        <v>-21</v>
      </c>
      <c r="G25" s="20">
        <v>-292</v>
      </c>
      <c r="H25" s="16"/>
    </row>
    <row r="26" spans="2:8" s="12" customFormat="1" ht="19.5" customHeight="1">
      <c r="B26" s="70" t="s">
        <v>99</v>
      </c>
      <c r="C26" s="69"/>
      <c r="D26" s="36">
        <v>-911</v>
      </c>
      <c r="E26" s="36">
        <v>46</v>
      </c>
      <c r="F26" s="36">
        <v>-911</v>
      </c>
      <c r="G26" s="15">
        <v>46</v>
      </c>
      <c r="H26" s="16"/>
    </row>
    <row r="27" spans="2:8" s="12" customFormat="1" ht="19.5" customHeight="1">
      <c r="B27" s="69"/>
      <c r="C27" s="69"/>
      <c r="D27" s="39"/>
      <c r="E27" s="39"/>
      <c r="F27" s="39"/>
      <c r="G27" s="20"/>
      <c r="H27" s="16"/>
    </row>
    <row r="28" spans="2:8" s="12" customFormat="1" ht="33" customHeight="1">
      <c r="B28" s="69" t="s">
        <v>100</v>
      </c>
      <c r="C28" s="69"/>
      <c r="D28" s="25">
        <v>-911</v>
      </c>
      <c r="E28" s="25">
        <v>46</v>
      </c>
      <c r="F28" s="25">
        <v>-911</v>
      </c>
      <c r="G28" s="25">
        <v>46</v>
      </c>
      <c r="H28" s="16"/>
    </row>
    <row r="29" spans="2:8" s="12" customFormat="1" ht="19.5" customHeight="1">
      <c r="B29" s="24"/>
      <c r="C29" s="24"/>
      <c r="D29" s="36"/>
      <c r="E29" s="36"/>
      <c r="F29" s="36"/>
      <c r="G29" s="15"/>
      <c r="H29" s="16"/>
    </row>
    <row r="30" spans="2:8" s="12" customFormat="1" ht="36.75" customHeight="1">
      <c r="B30" s="70" t="s">
        <v>101</v>
      </c>
      <c r="C30" s="69"/>
      <c r="D30" s="36"/>
      <c r="E30" s="36"/>
      <c r="F30" s="36"/>
      <c r="G30" s="15"/>
      <c r="H30" s="16"/>
    </row>
    <row r="31" spans="2:8" s="12" customFormat="1" ht="19.5" customHeight="1">
      <c r="B31" s="70" t="s">
        <v>80</v>
      </c>
      <c r="C31" s="69"/>
      <c r="D31" s="36">
        <v>-881</v>
      </c>
      <c r="E31" s="36">
        <v>-80</v>
      </c>
      <c r="F31" s="36">
        <v>-881</v>
      </c>
      <c r="G31" s="13">
        <v>-80</v>
      </c>
      <c r="H31" s="16"/>
    </row>
    <row r="32" spans="2:8" s="12" customFormat="1" ht="19.5" customHeight="1">
      <c r="B32" s="23" t="s">
        <v>15</v>
      </c>
      <c r="D32" s="20">
        <v>-30</v>
      </c>
      <c r="E32" s="20">
        <v>126</v>
      </c>
      <c r="F32" s="20">
        <v>-30</v>
      </c>
      <c r="G32" s="20">
        <v>126</v>
      </c>
      <c r="H32" s="16"/>
    </row>
    <row r="33" spans="2:8" s="12" customFormat="1" ht="27.75" customHeight="1" thickBot="1">
      <c r="B33" s="69" t="s">
        <v>16</v>
      </c>
      <c r="C33" s="74"/>
      <c r="D33" s="37">
        <v>-911</v>
      </c>
      <c r="E33" s="37">
        <v>46</v>
      </c>
      <c r="F33" s="37">
        <v>-911</v>
      </c>
      <c r="G33" s="26">
        <v>46</v>
      </c>
      <c r="H33" s="16"/>
    </row>
    <row r="34" spans="4:8" ht="19.5" customHeight="1">
      <c r="D34" s="28"/>
      <c r="E34" s="28"/>
      <c r="F34" s="28"/>
      <c r="G34" s="27"/>
      <c r="H34" s="8"/>
    </row>
    <row r="35" spans="2:8" ht="19.5" customHeight="1">
      <c r="B35" s="75" t="s">
        <v>102</v>
      </c>
      <c r="C35" s="75"/>
      <c r="D35" s="52">
        <v>-0.11231657721286605</v>
      </c>
      <c r="E35" s="52">
        <v>-0.010199008146457758</v>
      </c>
      <c r="F35" s="52">
        <v>-0.11231657721286605</v>
      </c>
      <c r="G35" s="52">
        <v>-0.010199008146457758</v>
      </c>
      <c r="H35" s="8"/>
    </row>
    <row r="36" spans="4:8" ht="19.5" customHeight="1">
      <c r="D36" s="4"/>
      <c r="E36" s="9"/>
      <c r="H36" s="8"/>
    </row>
    <row r="37" spans="4:8" ht="19.5" customHeight="1">
      <c r="D37" s="4"/>
      <c r="E37" s="9"/>
      <c r="H37" s="8"/>
    </row>
    <row r="38" spans="4:8" ht="19.5" customHeight="1">
      <c r="D38" s="4"/>
      <c r="E38" s="9"/>
      <c r="H38" s="8"/>
    </row>
    <row r="39" spans="2:8" ht="33.75" customHeight="1">
      <c r="B39" s="72" t="s">
        <v>96</v>
      </c>
      <c r="C39" s="73"/>
      <c r="D39" s="73"/>
      <c r="E39" s="73"/>
      <c r="F39" s="73"/>
      <c r="G39" s="73"/>
      <c r="H39" s="8"/>
    </row>
    <row r="40" spans="1:8" ht="19.5" customHeight="1">
      <c r="A40" s="8"/>
      <c r="B40" s="8"/>
      <c r="C40" s="8"/>
      <c r="D40" s="27"/>
      <c r="E40" s="9"/>
      <c r="H40" s="8"/>
    </row>
    <row r="41" ht="19.5" customHeight="1">
      <c r="H41" s="8"/>
    </row>
    <row r="42" ht="19.5" customHeight="1">
      <c r="H42" s="8"/>
    </row>
    <row r="43" ht="19.5" customHeight="1">
      <c r="H43" s="8"/>
    </row>
    <row r="44" ht="19.5" customHeight="1">
      <c r="H44" s="8"/>
    </row>
    <row r="45" ht="19.5" customHeight="1">
      <c r="H45" s="8"/>
    </row>
    <row r="46" ht="19.5" customHeight="1">
      <c r="H46" s="8"/>
    </row>
    <row r="47" ht="19.5" customHeight="1">
      <c r="H47" s="8"/>
    </row>
    <row r="48" ht="19.5" customHeight="1">
      <c r="H48" s="8"/>
    </row>
    <row r="49" ht="19.5" customHeight="1">
      <c r="H49" s="8"/>
    </row>
    <row r="50" ht="19.5" customHeight="1">
      <c r="H50" s="8"/>
    </row>
    <row r="51" ht="19.5" customHeight="1">
      <c r="H51" s="8"/>
    </row>
    <row r="52" ht="19.5" customHeight="1">
      <c r="H52" s="8"/>
    </row>
    <row r="53" ht="19.5" customHeight="1">
      <c r="H53" s="8"/>
    </row>
    <row r="54" ht="19.5" customHeight="1">
      <c r="H54" s="8"/>
    </row>
    <row r="55" ht="19.5" customHeight="1">
      <c r="H55" s="8"/>
    </row>
    <row r="56" ht="19.5" customHeight="1">
      <c r="H56" s="8"/>
    </row>
    <row r="57" ht="19.5" customHeight="1">
      <c r="H57" s="8"/>
    </row>
    <row r="58" ht="19.5" customHeight="1">
      <c r="H58" s="8"/>
    </row>
    <row r="59" ht="19.5" customHeight="1">
      <c r="H59" s="8"/>
    </row>
    <row r="60" ht="19.5" customHeight="1">
      <c r="H60" s="8"/>
    </row>
  </sheetData>
  <sheetProtection/>
  <mergeCells count="16">
    <mergeCell ref="B23:C24"/>
    <mergeCell ref="B31:C31"/>
    <mergeCell ref="A1:C1"/>
    <mergeCell ref="D8:E8"/>
    <mergeCell ref="B39:G39"/>
    <mergeCell ref="B33:C33"/>
    <mergeCell ref="B35:C35"/>
    <mergeCell ref="B26:C27"/>
    <mergeCell ref="B28:C28"/>
    <mergeCell ref="B30:C30"/>
    <mergeCell ref="F8:G8"/>
    <mergeCell ref="B12:C12"/>
    <mergeCell ref="D6:E6"/>
    <mergeCell ref="F6:G6"/>
    <mergeCell ref="B13:C13"/>
    <mergeCell ref="B20:C20"/>
  </mergeCells>
  <printOptions/>
  <pageMargins left="0.38" right="0.25" top="1" bottom="1" header="0.5" footer="0.5"/>
  <pageSetup horizontalDpi="600" verticalDpi="600" orientation="portrait" paperSize="9" scale="74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68"/>
  <sheetViews>
    <sheetView zoomScale="85" zoomScaleNormal="85" zoomScalePageLayoutView="0" workbookViewId="0" topLeftCell="A36">
      <selection activeCell="A50" sqref="A50"/>
    </sheetView>
  </sheetViews>
  <sheetFormatPr defaultColWidth="9.140625" defaultRowHeight="12.75"/>
  <cols>
    <col min="1" max="1" width="55.57421875" style="2" customWidth="1"/>
    <col min="2" max="2" width="13.140625" style="1" customWidth="1"/>
    <col min="3" max="3" width="13.28125" style="3" customWidth="1"/>
    <col min="4" max="4" width="1.1484375" style="2" customWidth="1"/>
    <col min="5" max="16384" width="9.140625" style="2" customWidth="1"/>
  </cols>
  <sheetData>
    <row r="1" spans="1:4" ht="15">
      <c r="A1" s="6" t="s">
        <v>0</v>
      </c>
      <c r="B1" s="6"/>
      <c r="C1" s="79"/>
      <c r="D1" s="4"/>
    </row>
    <row r="2" spans="1:4" ht="15">
      <c r="A2" s="4" t="s">
        <v>104</v>
      </c>
      <c r="B2" s="6"/>
      <c r="C2" s="79"/>
      <c r="D2" s="4"/>
    </row>
    <row r="3" spans="1:4" ht="15">
      <c r="A3" s="6" t="s">
        <v>17</v>
      </c>
      <c r="B3" s="6"/>
      <c r="C3" s="79"/>
      <c r="D3" s="4"/>
    </row>
    <row r="4" spans="1:4" ht="15">
      <c r="A4" s="78" t="s">
        <v>2</v>
      </c>
      <c r="B4" s="6"/>
      <c r="C4" s="79"/>
      <c r="D4" s="4"/>
    </row>
    <row r="5" spans="1:4" ht="15">
      <c r="A5" s="4"/>
      <c r="B5" s="49" t="s">
        <v>19</v>
      </c>
      <c r="C5" s="126" t="s">
        <v>19</v>
      </c>
      <c r="D5" s="4"/>
    </row>
    <row r="6" spans="1:4" ht="15">
      <c r="A6" s="4"/>
      <c r="B6" s="53">
        <v>41820</v>
      </c>
      <c r="C6" s="127">
        <v>41729</v>
      </c>
      <c r="D6" s="4"/>
    </row>
    <row r="7" spans="1:4" ht="15">
      <c r="A7" s="6" t="s">
        <v>81</v>
      </c>
      <c r="B7" s="49" t="s">
        <v>4</v>
      </c>
      <c r="C7" s="126" t="s">
        <v>4</v>
      </c>
      <c r="D7" s="4"/>
    </row>
    <row r="8" spans="1:4" ht="15">
      <c r="A8" s="6" t="s">
        <v>20</v>
      </c>
      <c r="B8" s="49"/>
      <c r="C8" s="128"/>
      <c r="D8" s="4"/>
    </row>
    <row r="9" spans="1:4" s="5" customFormat="1" ht="15">
      <c r="A9" s="12" t="s">
        <v>21</v>
      </c>
      <c r="B9" s="129">
        <v>32730</v>
      </c>
      <c r="C9" s="129">
        <v>33188</v>
      </c>
      <c r="D9" s="12"/>
    </row>
    <row r="10" spans="1:4" s="5" customFormat="1" ht="15">
      <c r="A10" s="12" t="s">
        <v>22</v>
      </c>
      <c r="B10" s="130">
        <v>4900</v>
      </c>
      <c r="C10" s="130">
        <v>4912</v>
      </c>
      <c r="D10" s="12"/>
    </row>
    <row r="11" spans="1:4" s="5" customFormat="1" ht="6" customHeight="1">
      <c r="A11" s="12"/>
      <c r="B11" s="130"/>
      <c r="C11" s="131"/>
      <c r="D11" s="12"/>
    </row>
    <row r="12" spans="1:4" s="5" customFormat="1" ht="15" hidden="1">
      <c r="A12" s="12" t="s">
        <v>23</v>
      </c>
      <c r="B12" s="130">
        <v>0</v>
      </c>
      <c r="C12" s="131">
        <v>0</v>
      </c>
      <c r="D12" s="12"/>
    </row>
    <row r="13" spans="1:4" s="5" customFormat="1" ht="15" hidden="1">
      <c r="A13" s="12" t="s">
        <v>24</v>
      </c>
      <c r="B13" s="130">
        <v>0</v>
      </c>
      <c r="C13" s="131">
        <v>0</v>
      </c>
      <c r="D13" s="12"/>
    </row>
    <row r="14" spans="1:4" s="5" customFormat="1" ht="15" hidden="1">
      <c r="A14" s="12" t="s">
        <v>25</v>
      </c>
      <c r="B14" s="130">
        <v>0</v>
      </c>
      <c r="C14" s="132">
        <v>0</v>
      </c>
      <c r="D14" s="12"/>
    </row>
    <row r="15" spans="1:4" s="5" customFormat="1" ht="15" hidden="1">
      <c r="A15" s="12" t="s">
        <v>26</v>
      </c>
      <c r="B15" s="129">
        <v>0</v>
      </c>
      <c r="C15" s="132">
        <v>0</v>
      </c>
      <c r="D15" s="12"/>
    </row>
    <row r="16" spans="1:4" s="5" customFormat="1" ht="15">
      <c r="A16" s="12"/>
      <c r="B16" s="133">
        <v>37630</v>
      </c>
      <c r="C16" s="133">
        <v>38100</v>
      </c>
      <c r="D16" s="12"/>
    </row>
    <row r="17" spans="1:4" s="5" customFormat="1" ht="15">
      <c r="A17" s="12"/>
      <c r="B17" s="130"/>
      <c r="C17" s="132"/>
      <c r="D17" s="12"/>
    </row>
    <row r="18" spans="1:4" s="5" customFormat="1" ht="15">
      <c r="A18" s="134" t="s">
        <v>27</v>
      </c>
      <c r="B18" s="130"/>
      <c r="C18" s="132"/>
      <c r="D18" s="12"/>
    </row>
    <row r="19" spans="1:4" s="5" customFormat="1" ht="15">
      <c r="A19" s="12" t="s">
        <v>28</v>
      </c>
      <c r="B19" s="130">
        <v>47893</v>
      </c>
      <c r="C19" s="130">
        <v>50851</v>
      </c>
      <c r="D19" s="12"/>
    </row>
    <row r="20" spans="1:4" s="5" customFormat="1" ht="15">
      <c r="A20" s="12" t="s">
        <v>29</v>
      </c>
      <c r="B20" s="135">
        <v>45875</v>
      </c>
      <c r="C20" s="135">
        <v>47442</v>
      </c>
      <c r="D20" s="12"/>
    </row>
    <row r="21" spans="1:4" s="5" customFormat="1" ht="15" hidden="1">
      <c r="A21" s="4" t="s">
        <v>30</v>
      </c>
      <c r="B21" s="136">
        <v>0</v>
      </c>
      <c r="C21" s="131">
        <v>0</v>
      </c>
      <c r="D21" s="12"/>
    </row>
    <row r="22" spans="1:4" s="5" customFormat="1" ht="15" hidden="1">
      <c r="A22" s="12" t="s">
        <v>31</v>
      </c>
      <c r="B22" s="130">
        <v>0</v>
      </c>
      <c r="C22" s="131">
        <v>0</v>
      </c>
      <c r="D22" s="12"/>
    </row>
    <row r="23" spans="1:4" s="5" customFormat="1" ht="15">
      <c r="A23" s="12" t="s">
        <v>103</v>
      </c>
      <c r="B23" s="130">
        <v>954</v>
      </c>
      <c r="C23" s="130">
        <v>963</v>
      </c>
      <c r="D23" s="12"/>
    </row>
    <row r="24" spans="1:4" s="5" customFormat="1" ht="15">
      <c r="A24" s="12" t="s">
        <v>32</v>
      </c>
      <c r="B24" s="130">
        <v>3378</v>
      </c>
      <c r="C24" s="130">
        <v>6653</v>
      </c>
      <c r="D24" s="12"/>
    </row>
    <row r="25" spans="1:4" s="5" customFormat="1" ht="15">
      <c r="A25" s="12"/>
      <c r="B25" s="133">
        <v>98100</v>
      </c>
      <c r="C25" s="133">
        <v>105909</v>
      </c>
      <c r="D25" s="12"/>
    </row>
    <row r="26" spans="1:4" s="5" customFormat="1" ht="15">
      <c r="A26" s="12"/>
      <c r="B26" s="130"/>
      <c r="C26" s="132"/>
      <c r="D26" s="12"/>
    </row>
    <row r="27" spans="1:4" s="5" customFormat="1" ht="15.75" thickBot="1">
      <c r="A27" s="134" t="s">
        <v>82</v>
      </c>
      <c r="B27" s="137">
        <v>135730</v>
      </c>
      <c r="C27" s="137">
        <v>144009</v>
      </c>
      <c r="D27" s="12"/>
    </row>
    <row r="28" spans="1:4" s="5" customFormat="1" ht="15.75" thickTop="1">
      <c r="A28" s="12"/>
      <c r="B28" s="130"/>
      <c r="C28" s="132"/>
      <c r="D28" s="12"/>
    </row>
    <row r="29" spans="1:4" s="5" customFormat="1" ht="15">
      <c r="A29" s="134" t="s">
        <v>83</v>
      </c>
      <c r="B29" s="130"/>
      <c r="C29" s="132"/>
      <c r="D29" s="12"/>
    </row>
    <row r="30" spans="1:4" s="5" customFormat="1" ht="15">
      <c r="A30" s="134" t="s">
        <v>84</v>
      </c>
      <c r="B30" s="130"/>
      <c r="C30" s="132"/>
      <c r="D30" s="12"/>
    </row>
    <row r="31" spans="1:4" s="5" customFormat="1" ht="15">
      <c r="A31" s="12" t="s">
        <v>40</v>
      </c>
      <c r="B31" s="135">
        <v>78439</v>
      </c>
      <c r="C31" s="135">
        <v>78439</v>
      </c>
      <c r="D31" s="12"/>
    </row>
    <row r="32" spans="1:4" s="5" customFormat="1" ht="15">
      <c r="A32" s="12" t="s">
        <v>41</v>
      </c>
      <c r="B32" s="138">
        <v>14490</v>
      </c>
      <c r="C32" s="138">
        <v>15371</v>
      </c>
      <c r="D32" s="12"/>
    </row>
    <row r="33" spans="1:4" s="5" customFormat="1" ht="15">
      <c r="A33" s="134" t="s">
        <v>42</v>
      </c>
      <c r="B33" s="139">
        <v>92929</v>
      </c>
      <c r="C33" s="139">
        <v>93810</v>
      </c>
      <c r="D33" s="12"/>
    </row>
    <row r="34" spans="1:4" s="5" customFormat="1" ht="15">
      <c r="A34" s="12" t="s">
        <v>43</v>
      </c>
      <c r="B34" s="138">
        <v>4131</v>
      </c>
      <c r="C34" s="138">
        <v>4161</v>
      </c>
      <c r="D34" s="12"/>
    </row>
    <row r="35" spans="1:4" s="5" customFormat="1" ht="15">
      <c r="A35" s="134" t="s">
        <v>44</v>
      </c>
      <c r="B35" s="133">
        <v>97060</v>
      </c>
      <c r="C35" s="133">
        <v>97971</v>
      </c>
      <c r="D35" s="12"/>
    </row>
    <row r="36" spans="1:4" s="5" customFormat="1" ht="15">
      <c r="A36" s="12"/>
      <c r="B36" s="130"/>
      <c r="C36" s="132"/>
      <c r="D36" s="12"/>
    </row>
    <row r="37" spans="1:4" s="5" customFormat="1" ht="15">
      <c r="A37" s="134" t="s">
        <v>85</v>
      </c>
      <c r="B37" s="130"/>
      <c r="C37" s="132"/>
      <c r="D37" s="12"/>
    </row>
    <row r="38" spans="1:4" s="5" customFormat="1" ht="15">
      <c r="A38" s="12" t="s">
        <v>39</v>
      </c>
      <c r="B38" s="130">
        <v>99</v>
      </c>
      <c r="C38" s="130">
        <v>99</v>
      </c>
      <c r="D38" s="12"/>
    </row>
    <row r="39" spans="1:4" s="5" customFormat="1" ht="15" hidden="1">
      <c r="A39" s="12" t="s">
        <v>33</v>
      </c>
      <c r="B39" s="130">
        <v>0</v>
      </c>
      <c r="C39" s="131">
        <v>0</v>
      </c>
      <c r="D39" s="12"/>
    </row>
    <row r="40" spans="1:4" s="5" customFormat="1" ht="15" hidden="1">
      <c r="A40" s="12" t="s">
        <v>38</v>
      </c>
      <c r="B40" s="130">
        <v>0</v>
      </c>
      <c r="C40" s="131">
        <v>0</v>
      </c>
      <c r="D40" s="12"/>
    </row>
    <row r="41" spans="1:4" s="5" customFormat="1" ht="15">
      <c r="A41" s="12" t="s">
        <v>37</v>
      </c>
      <c r="B41" s="135">
        <v>1238</v>
      </c>
      <c r="C41" s="135">
        <v>1526</v>
      </c>
      <c r="D41" s="12"/>
    </row>
    <row r="42" spans="1:4" s="5" customFormat="1" ht="15">
      <c r="A42" s="12"/>
      <c r="B42" s="140">
        <v>1337</v>
      </c>
      <c r="C42" s="140">
        <v>1625</v>
      </c>
      <c r="D42" s="12"/>
    </row>
    <row r="43" spans="1:4" s="5" customFormat="1" ht="15">
      <c r="A43" s="12"/>
      <c r="B43" s="135"/>
      <c r="C43" s="132"/>
      <c r="D43" s="12"/>
    </row>
    <row r="44" spans="1:4" s="5" customFormat="1" ht="15">
      <c r="A44" s="134" t="s">
        <v>88</v>
      </c>
      <c r="B44" s="135"/>
      <c r="C44" s="132"/>
      <c r="D44" s="12"/>
    </row>
    <row r="45" spans="1:4" s="5" customFormat="1" ht="15" hidden="1">
      <c r="A45" s="12" t="s">
        <v>78</v>
      </c>
      <c r="B45" s="135">
        <v>0</v>
      </c>
      <c r="C45" s="131">
        <v>0</v>
      </c>
      <c r="D45" s="12"/>
    </row>
    <row r="46" spans="1:4" s="5" customFormat="1" ht="15">
      <c r="A46" s="12" t="s">
        <v>34</v>
      </c>
      <c r="B46" s="135">
        <v>10334</v>
      </c>
      <c r="C46" s="135">
        <v>15536</v>
      </c>
      <c r="D46" s="12"/>
    </row>
    <row r="47" spans="1:4" s="5" customFormat="1" ht="15">
      <c r="A47" s="12" t="s">
        <v>35</v>
      </c>
      <c r="B47" s="135">
        <v>13668</v>
      </c>
      <c r="C47" s="135">
        <v>11866</v>
      </c>
      <c r="D47" s="12"/>
    </row>
    <row r="48" spans="1:4" s="5" customFormat="1" ht="15">
      <c r="A48" s="12" t="s">
        <v>79</v>
      </c>
      <c r="B48" s="135">
        <v>3000</v>
      </c>
      <c r="C48" s="135">
        <v>0</v>
      </c>
      <c r="D48" s="12"/>
    </row>
    <row r="49" spans="1:4" s="5" customFormat="1" ht="15">
      <c r="A49" s="12" t="s">
        <v>36</v>
      </c>
      <c r="B49" s="135">
        <v>269</v>
      </c>
      <c r="C49" s="135">
        <v>0</v>
      </c>
      <c r="D49" s="12"/>
    </row>
    <row r="50" spans="1:4" s="5" customFormat="1" ht="15">
      <c r="A50" s="12" t="s">
        <v>37</v>
      </c>
      <c r="B50" s="135">
        <v>10062</v>
      </c>
      <c r="C50" s="135">
        <v>17011</v>
      </c>
      <c r="D50" s="12"/>
    </row>
    <row r="51" spans="1:4" s="5" customFormat="1" ht="4.5" customHeight="1">
      <c r="A51" s="12"/>
      <c r="B51" s="135"/>
      <c r="C51" s="131"/>
      <c r="D51" s="12"/>
    </row>
    <row r="52" spans="1:4" s="5" customFormat="1" ht="15">
      <c r="A52" s="12"/>
      <c r="B52" s="141">
        <v>37333</v>
      </c>
      <c r="C52" s="141">
        <v>44413</v>
      </c>
      <c r="D52" s="12"/>
    </row>
    <row r="53" spans="1:4" s="5" customFormat="1" ht="15">
      <c r="A53" s="12"/>
      <c r="B53" s="135"/>
      <c r="C53" s="132"/>
      <c r="D53" s="12"/>
    </row>
    <row r="54" spans="1:4" s="5" customFormat="1" ht="15">
      <c r="A54" s="134" t="s">
        <v>86</v>
      </c>
      <c r="B54" s="142">
        <v>38670</v>
      </c>
      <c r="C54" s="142">
        <v>46038</v>
      </c>
      <c r="D54" s="12"/>
    </row>
    <row r="55" spans="1:4" s="5" customFormat="1" ht="15">
      <c r="A55" s="12"/>
      <c r="B55" s="143"/>
      <c r="C55" s="144"/>
      <c r="D55" s="12"/>
    </row>
    <row r="56" spans="1:4" s="5" customFormat="1" ht="15" thickBot="1">
      <c r="A56" s="134" t="s">
        <v>87</v>
      </c>
      <c r="B56" s="145">
        <v>135730</v>
      </c>
      <c r="C56" s="145">
        <v>144009</v>
      </c>
      <c r="D56" s="134"/>
    </row>
    <row r="57" spans="1:4" s="5" customFormat="1" ht="15.75" thickTop="1">
      <c r="A57" s="134"/>
      <c r="B57" s="146"/>
      <c r="C57" s="147"/>
      <c r="D57" s="134"/>
    </row>
    <row r="58" spans="1:4" s="5" customFormat="1" ht="15.75" thickBot="1">
      <c r="A58" s="134" t="s">
        <v>45</v>
      </c>
      <c r="B58" s="148">
        <v>0.11847295350527161</v>
      </c>
      <c r="C58" s="148">
        <v>0.11959611927740027</v>
      </c>
      <c r="D58" s="12"/>
    </row>
    <row r="59" spans="1:4" s="5" customFormat="1" ht="15">
      <c r="A59" s="134"/>
      <c r="B59" s="149"/>
      <c r="C59" s="150"/>
      <c r="D59" s="12"/>
    </row>
    <row r="60" spans="1:4" ht="15">
      <c r="A60" s="73" t="s">
        <v>105</v>
      </c>
      <c r="B60" s="151"/>
      <c r="C60" s="151"/>
      <c r="D60" s="4"/>
    </row>
    <row r="61" spans="1:4" ht="15">
      <c r="A61" s="151"/>
      <c r="B61" s="151"/>
      <c r="C61" s="151"/>
      <c r="D61" s="4"/>
    </row>
    <row r="62" spans="1:4" ht="15">
      <c r="A62" s="4"/>
      <c r="B62" s="6"/>
      <c r="C62" s="79"/>
      <c r="D62" s="4"/>
    </row>
    <row r="63" spans="1:4" ht="15">
      <c r="A63" s="4"/>
      <c r="B63" s="152"/>
      <c r="C63" s="152"/>
      <c r="D63" s="4"/>
    </row>
    <row r="64" spans="1:4" ht="15">
      <c r="A64" s="4"/>
      <c r="B64" s="6"/>
      <c r="C64" s="79"/>
      <c r="D64" s="4"/>
    </row>
    <row r="65" spans="1:4" ht="15">
      <c r="A65" s="4"/>
      <c r="B65" s="6"/>
      <c r="C65" s="79"/>
      <c r="D65" s="4"/>
    </row>
    <row r="66" spans="1:4" ht="15">
      <c r="A66" s="4"/>
      <c r="B66" s="6"/>
      <c r="C66" s="79"/>
      <c r="D66" s="4"/>
    </row>
    <row r="67" spans="1:4" ht="15">
      <c r="A67" s="4"/>
      <c r="B67" s="6"/>
      <c r="C67" s="79"/>
      <c r="D67" s="4"/>
    </row>
    <row r="68" spans="1:4" ht="15">
      <c r="A68" s="4"/>
      <c r="B68" s="6"/>
      <c r="C68" s="79"/>
      <c r="D68" s="4"/>
    </row>
  </sheetData>
  <sheetProtection/>
  <mergeCells count="1">
    <mergeCell ref="A60:C61"/>
  </mergeCells>
  <printOptions/>
  <pageMargins left="0.99" right="0.4" top="0.62" bottom="0.41" header="0.5" footer="0.5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S41"/>
  <sheetViews>
    <sheetView zoomScale="70" zoomScaleNormal="70" zoomScalePageLayoutView="0" workbookViewId="0" topLeftCell="A1">
      <selection activeCell="G9" sqref="G9"/>
    </sheetView>
  </sheetViews>
  <sheetFormatPr defaultColWidth="9.140625" defaultRowHeight="12.75"/>
  <cols>
    <col min="1" max="1" width="3.8515625" style="29" customWidth="1"/>
    <col min="2" max="2" width="3.28125" style="29" customWidth="1"/>
    <col min="3" max="3" width="19.00390625" style="29" customWidth="1"/>
    <col min="4" max="5" width="6.8515625" style="29" customWidth="1"/>
    <col min="6" max="6" width="6.140625" style="29" customWidth="1"/>
    <col min="7" max="7" width="11.8515625" style="29" customWidth="1"/>
    <col min="8" max="8" width="14.57421875" style="29" bestFit="1" customWidth="1"/>
    <col min="9" max="9" width="13.57421875" style="29" customWidth="1"/>
    <col min="10" max="10" width="13.00390625" style="29" customWidth="1"/>
    <col min="11" max="11" width="11.8515625" style="29" customWidth="1"/>
    <col min="12" max="12" width="10.421875" style="29" customWidth="1"/>
    <col min="13" max="13" width="13.140625" style="29" customWidth="1"/>
    <col min="14" max="14" width="11.28125" style="29" customWidth="1"/>
    <col min="15" max="16384" width="9.140625" style="29" customWidth="1"/>
  </cols>
  <sheetData>
    <row r="1" spans="1:14" ht="15">
      <c r="A1" s="83"/>
      <c r="B1" s="84" t="s">
        <v>0</v>
      </c>
      <c r="C1" s="84"/>
      <c r="D1" s="84"/>
      <c r="E1" s="84"/>
      <c r="F1" s="84"/>
      <c r="G1" s="83"/>
      <c r="H1" s="83"/>
      <c r="I1" s="83"/>
      <c r="J1" s="83"/>
      <c r="K1" s="83"/>
      <c r="L1" s="83"/>
      <c r="M1" s="83"/>
      <c r="N1" s="83"/>
    </row>
    <row r="2" spans="1:14" ht="15">
      <c r="A2" s="83"/>
      <c r="B2" s="83" t="s">
        <v>95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5">
      <c r="A3" s="83"/>
      <c r="B3" s="85" t="s">
        <v>46</v>
      </c>
      <c r="C3" s="83"/>
      <c r="D3" s="85"/>
      <c r="E3" s="85"/>
      <c r="F3" s="85"/>
      <c r="G3" s="85"/>
      <c r="H3" s="85"/>
      <c r="I3" s="85"/>
      <c r="J3" s="85"/>
      <c r="K3" s="83"/>
      <c r="L3" s="83"/>
      <c r="M3" s="83"/>
      <c r="N3" s="83"/>
    </row>
    <row r="4" spans="1:14" ht="15">
      <c r="A4" s="83"/>
      <c r="B4" s="55" t="s">
        <v>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5">
      <c r="A5" s="83"/>
      <c r="B5" s="55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15">
      <c r="A6" s="83"/>
      <c r="B6" s="55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15">
      <c r="A7" s="83"/>
      <c r="B7" s="83"/>
      <c r="C7" s="83"/>
      <c r="D7" s="83"/>
      <c r="E7" s="83"/>
      <c r="F7" s="83"/>
      <c r="G7" s="86" t="s">
        <v>47</v>
      </c>
      <c r="H7" s="87"/>
      <c r="I7" s="87"/>
      <c r="J7" s="87"/>
      <c r="K7" s="87"/>
      <c r="L7" s="87"/>
      <c r="M7" s="88"/>
      <c r="N7" s="89"/>
    </row>
    <row r="8" spans="1:14" ht="15">
      <c r="A8" s="83"/>
      <c r="B8" s="83"/>
      <c r="C8" s="83"/>
      <c r="D8" s="83"/>
      <c r="E8" s="83"/>
      <c r="F8" s="83"/>
      <c r="G8" s="90"/>
      <c r="H8" s="86" t="s">
        <v>48</v>
      </c>
      <c r="I8" s="91"/>
      <c r="J8" s="91"/>
      <c r="K8" s="92" t="s">
        <v>49</v>
      </c>
      <c r="L8" s="93"/>
      <c r="M8" s="94"/>
      <c r="N8" s="95"/>
    </row>
    <row r="9" spans="1:14" ht="43.5">
      <c r="A9" s="83"/>
      <c r="B9" s="96"/>
      <c r="C9" s="96"/>
      <c r="D9" s="96"/>
      <c r="E9" s="97" t="s">
        <v>3</v>
      </c>
      <c r="F9" s="96"/>
      <c r="G9" s="98" t="s">
        <v>50</v>
      </c>
      <c r="H9" s="99" t="s">
        <v>51</v>
      </c>
      <c r="I9" s="99" t="s">
        <v>52</v>
      </c>
      <c r="J9" s="100" t="s">
        <v>53</v>
      </c>
      <c r="K9" s="101" t="s">
        <v>54</v>
      </c>
      <c r="L9" s="102" t="s">
        <v>55</v>
      </c>
      <c r="M9" s="98" t="s">
        <v>43</v>
      </c>
      <c r="N9" s="98" t="s">
        <v>44</v>
      </c>
    </row>
    <row r="10" spans="1:14" ht="15">
      <c r="A10" s="83"/>
      <c r="B10" s="96"/>
      <c r="C10" s="96"/>
      <c r="D10" s="96"/>
      <c r="E10" s="96"/>
      <c r="F10" s="96"/>
      <c r="G10" s="103" t="s">
        <v>56</v>
      </c>
      <c r="H10" s="103" t="s">
        <v>56</v>
      </c>
      <c r="I10" s="103" t="s">
        <v>56</v>
      </c>
      <c r="J10" s="103" t="s">
        <v>56</v>
      </c>
      <c r="K10" s="103" t="s">
        <v>56</v>
      </c>
      <c r="L10" s="103" t="s">
        <v>56</v>
      </c>
      <c r="M10" s="103" t="s">
        <v>56</v>
      </c>
      <c r="N10" s="103" t="s">
        <v>56</v>
      </c>
    </row>
    <row r="11" spans="1:15" ht="15">
      <c r="A11" s="83"/>
      <c r="B11" s="104" t="s">
        <v>94</v>
      </c>
      <c r="C11" s="105"/>
      <c r="D11" s="105"/>
      <c r="E11" s="105"/>
      <c r="F11" s="106"/>
      <c r="G11" s="107"/>
      <c r="H11" s="107"/>
      <c r="I11" s="107"/>
      <c r="J11" s="107"/>
      <c r="K11" s="107"/>
      <c r="L11" s="107"/>
      <c r="M11" s="107"/>
      <c r="N11" s="107"/>
      <c r="O11" s="43"/>
    </row>
    <row r="12" spans="1:15" ht="15">
      <c r="A12" s="83"/>
      <c r="B12" s="108"/>
      <c r="C12" s="108"/>
      <c r="D12" s="108"/>
      <c r="E12" s="108"/>
      <c r="F12" s="108"/>
      <c r="G12" s="81">
        <v>78439.008</v>
      </c>
      <c r="H12" s="81">
        <v>6803.291</v>
      </c>
      <c r="I12" s="81">
        <v>0</v>
      </c>
      <c r="J12" s="81">
        <v>548.895</v>
      </c>
      <c r="K12" s="109">
        <v>15948</v>
      </c>
      <c r="L12" s="109">
        <v>101739</v>
      </c>
      <c r="M12" s="109">
        <v>4182</v>
      </c>
      <c r="N12" s="81">
        <v>105921</v>
      </c>
      <c r="O12" s="43"/>
    </row>
    <row r="13" spans="1:15" ht="15">
      <c r="A13" s="83"/>
      <c r="B13" s="108" t="s">
        <v>109</v>
      </c>
      <c r="C13" s="108"/>
      <c r="D13" s="108"/>
      <c r="E13" s="108"/>
      <c r="F13" s="108"/>
      <c r="G13" s="83"/>
      <c r="H13" s="83"/>
      <c r="I13" s="83"/>
      <c r="J13" s="83"/>
      <c r="K13" s="83"/>
      <c r="L13" s="83"/>
      <c r="M13" s="83"/>
      <c r="N13" s="83"/>
      <c r="O13" s="43"/>
    </row>
    <row r="14" spans="1:15" ht="15">
      <c r="A14" s="83"/>
      <c r="B14" s="104"/>
      <c r="C14" s="110" t="s">
        <v>57</v>
      </c>
      <c r="D14" s="110"/>
      <c r="E14" s="110"/>
      <c r="F14" s="110"/>
      <c r="G14" s="81">
        <v>0</v>
      </c>
      <c r="H14" s="81">
        <v>0</v>
      </c>
      <c r="I14" s="81">
        <v>0</v>
      </c>
      <c r="J14" s="81">
        <v>0</v>
      </c>
      <c r="K14" s="111">
        <v>-7925</v>
      </c>
      <c r="L14" s="111">
        <v>-7925</v>
      </c>
      <c r="M14" s="111">
        <v>-25</v>
      </c>
      <c r="N14" s="111">
        <v>-7950</v>
      </c>
      <c r="O14" s="43"/>
    </row>
    <row r="15" spans="1:15" ht="15">
      <c r="A15" s="83"/>
      <c r="B15" s="104"/>
      <c r="C15" s="110"/>
      <c r="D15" s="110"/>
      <c r="E15" s="110"/>
      <c r="F15" s="110"/>
      <c r="G15" s="112"/>
      <c r="H15" s="112"/>
      <c r="I15" s="112"/>
      <c r="J15" s="112"/>
      <c r="K15" s="112"/>
      <c r="L15" s="112"/>
      <c r="M15" s="112"/>
      <c r="N15" s="112"/>
      <c r="O15" s="43"/>
    </row>
    <row r="16" spans="1:15" ht="15">
      <c r="A16" s="83"/>
      <c r="B16" s="113" t="s">
        <v>112</v>
      </c>
      <c r="C16" s="110"/>
      <c r="D16" s="110"/>
      <c r="E16" s="110"/>
      <c r="F16" s="110"/>
      <c r="G16" s="114"/>
      <c r="H16" s="114"/>
      <c r="I16" s="114"/>
      <c r="J16" s="114"/>
      <c r="K16" s="114">
        <v>-4</v>
      </c>
      <c r="L16" s="112">
        <v>-4</v>
      </c>
      <c r="M16" s="114">
        <v>4</v>
      </c>
      <c r="N16" s="114">
        <v>0</v>
      </c>
      <c r="O16" s="43"/>
    </row>
    <row r="17" spans="1:15" ht="15">
      <c r="A17" s="83"/>
      <c r="B17" s="110"/>
      <c r="C17" s="110"/>
      <c r="D17" s="110"/>
      <c r="E17" s="110"/>
      <c r="F17" s="110"/>
      <c r="G17" s="112"/>
      <c r="H17" s="112"/>
      <c r="I17" s="112"/>
      <c r="J17" s="112"/>
      <c r="K17" s="112"/>
      <c r="L17" s="112"/>
      <c r="M17" s="112"/>
      <c r="N17" s="112"/>
      <c r="O17" s="43"/>
    </row>
    <row r="18" spans="1:15" ht="15.75" thickBot="1">
      <c r="A18" s="83"/>
      <c r="B18" s="115" t="s">
        <v>106</v>
      </c>
      <c r="C18" s="116"/>
      <c r="D18" s="110"/>
      <c r="E18" s="110"/>
      <c r="F18" s="110"/>
      <c r="G18" s="117">
        <f>SUM(G12:G17)</f>
        <v>78439.008</v>
      </c>
      <c r="H18" s="117">
        <f aca="true" t="shared" si="0" ref="H18:N18">SUM(H12:H17)</f>
        <v>6803.291</v>
      </c>
      <c r="I18" s="117">
        <f t="shared" si="0"/>
        <v>0</v>
      </c>
      <c r="J18" s="117">
        <f t="shared" si="0"/>
        <v>548.895</v>
      </c>
      <c r="K18" s="117">
        <f t="shared" si="0"/>
        <v>8019</v>
      </c>
      <c r="L18" s="117">
        <f t="shared" si="0"/>
        <v>93810</v>
      </c>
      <c r="M18" s="117">
        <f t="shared" si="0"/>
        <v>4161</v>
      </c>
      <c r="N18" s="117">
        <f t="shared" si="0"/>
        <v>97971</v>
      </c>
      <c r="O18" s="43"/>
    </row>
    <row r="19" spans="1:15" ht="15.75" thickTop="1">
      <c r="A19" s="83"/>
      <c r="B19" s="104"/>
      <c r="C19" s="110"/>
      <c r="D19" s="110"/>
      <c r="E19" s="110"/>
      <c r="F19" s="110"/>
      <c r="G19" s="112"/>
      <c r="H19" s="112"/>
      <c r="I19" s="112"/>
      <c r="J19" s="112"/>
      <c r="K19" s="112"/>
      <c r="L19" s="112"/>
      <c r="M19" s="112"/>
      <c r="N19" s="112"/>
      <c r="O19" s="43"/>
    </row>
    <row r="20" spans="1:15" ht="15">
      <c r="A20" s="83"/>
      <c r="B20" s="104" t="s">
        <v>107</v>
      </c>
      <c r="C20" s="110"/>
      <c r="D20" s="110"/>
      <c r="E20" s="110"/>
      <c r="F20" s="118"/>
      <c r="G20" s="119">
        <f>G18</f>
        <v>78439.008</v>
      </c>
      <c r="H20" s="119">
        <f aca="true" t="shared" si="1" ref="H20:N20">H18</f>
        <v>6803.291</v>
      </c>
      <c r="I20" s="119">
        <f t="shared" si="1"/>
        <v>0</v>
      </c>
      <c r="J20" s="119">
        <f t="shared" si="1"/>
        <v>548.895</v>
      </c>
      <c r="K20" s="119">
        <f t="shared" si="1"/>
        <v>8019</v>
      </c>
      <c r="L20" s="119">
        <f t="shared" si="1"/>
        <v>93810</v>
      </c>
      <c r="M20" s="119">
        <f t="shared" si="1"/>
        <v>4161</v>
      </c>
      <c r="N20" s="119">
        <f t="shared" si="1"/>
        <v>97971</v>
      </c>
      <c r="O20" s="43"/>
    </row>
    <row r="21" spans="1:15" s="57" customFormat="1" ht="15">
      <c r="A21" s="96"/>
      <c r="B21" s="110"/>
      <c r="C21" s="110"/>
      <c r="D21" s="110"/>
      <c r="E21" s="110"/>
      <c r="F21" s="110"/>
      <c r="G21" s="96"/>
      <c r="H21" s="96"/>
      <c r="I21" s="96"/>
      <c r="J21" s="96"/>
      <c r="K21" s="96"/>
      <c r="L21" s="96"/>
      <c r="M21" s="96"/>
      <c r="N21" s="96"/>
      <c r="O21" s="44"/>
    </row>
    <row r="22" spans="1:15" s="57" customFormat="1" ht="15">
      <c r="A22" s="96"/>
      <c r="B22" s="110" t="s">
        <v>110</v>
      </c>
      <c r="C22" s="110"/>
      <c r="D22" s="110"/>
      <c r="E22" s="110"/>
      <c r="F22" s="110"/>
      <c r="G22" s="114">
        <v>0</v>
      </c>
      <c r="H22" s="114">
        <v>0</v>
      </c>
      <c r="I22" s="114"/>
      <c r="J22" s="114">
        <v>0</v>
      </c>
      <c r="K22" s="114">
        <v>-881</v>
      </c>
      <c r="L22" s="112">
        <v>-881</v>
      </c>
      <c r="M22" s="114">
        <v>-30</v>
      </c>
      <c r="N22" s="114">
        <v>-911</v>
      </c>
      <c r="O22" s="44"/>
    </row>
    <row r="23" spans="1:19" s="57" customFormat="1" ht="15">
      <c r="A23" s="96"/>
      <c r="B23" s="110"/>
      <c r="C23" s="110" t="s">
        <v>57</v>
      </c>
      <c r="D23" s="110"/>
      <c r="E23" s="110"/>
      <c r="F23" s="110"/>
      <c r="G23" s="114"/>
      <c r="H23" s="114"/>
      <c r="I23" s="114"/>
      <c r="J23" s="114"/>
      <c r="K23" s="114"/>
      <c r="L23" s="114"/>
      <c r="M23" s="114"/>
      <c r="N23" s="114"/>
      <c r="O23" s="44"/>
      <c r="P23" s="58"/>
      <c r="Q23" s="58"/>
      <c r="R23" s="58"/>
      <c r="S23" s="58"/>
    </row>
    <row r="24" spans="1:19" ht="15">
      <c r="A24" s="83"/>
      <c r="B24" s="120"/>
      <c r="C24" s="120"/>
      <c r="D24" s="120"/>
      <c r="E24" s="120"/>
      <c r="F24" s="120"/>
      <c r="G24" s="114"/>
      <c r="H24" s="114"/>
      <c r="I24" s="114"/>
      <c r="J24" s="114"/>
      <c r="K24" s="114"/>
      <c r="L24" s="114"/>
      <c r="M24" s="114"/>
      <c r="N24" s="114"/>
      <c r="O24" s="43"/>
      <c r="P24" s="30"/>
      <c r="Q24" s="30"/>
      <c r="R24" s="30"/>
      <c r="S24" s="30"/>
    </row>
    <row r="25" spans="1:19" ht="15.75" thickBot="1">
      <c r="A25" s="83"/>
      <c r="B25" s="121" t="s">
        <v>108</v>
      </c>
      <c r="C25" s="110"/>
      <c r="D25" s="110"/>
      <c r="E25" s="110"/>
      <c r="F25" s="110"/>
      <c r="G25" s="117">
        <f aca="true" t="shared" si="2" ref="G25:N25">SUM(G20:G24)</f>
        <v>78439.008</v>
      </c>
      <c r="H25" s="117">
        <f t="shared" si="2"/>
        <v>6803.291</v>
      </c>
      <c r="I25" s="117">
        <f t="shared" si="2"/>
        <v>0</v>
      </c>
      <c r="J25" s="117">
        <f t="shared" si="2"/>
        <v>548.895</v>
      </c>
      <c r="K25" s="117">
        <f t="shared" si="2"/>
        <v>7138</v>
      </c>
      <c r="L25" s="117">
        <f t="shared" si="2"/>
        <v>92929</v>
      </c>
      <c r="M25" s="117">
        <f t="shared" si="2"/>
        <v>4131</v>
      </c>
      <c r="N25" s="117">
        <f t="shared" si="2"/>
        <v>97060</v>
      </c>
      <c r="O25" s="43"/>
      <c r="P25" s="30"/>
      <c r="Q25" s="30"/>
      <c r="R25" s="30"/>
      <c r="S25" s="30"/>
    </row>
    <row r="26" spans="1:19" ht="15.75" thickTop="1">
      <c r="A26" s="83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43"/>
      <c r="P26" s="30"/>
      <c r="Q26" s="30"/>
      <c r="R26" s="30"/>
      <c r="S26" s="30"/>
    </row>
    <row r="27" spans="1:19" ht="15">
      <c r="A27" s="83"/>
      <c r="B27" s="122" t="s">
        <v>111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43"/>
      <c r="P27" s="30"/>
      <c r="Q27" s="30"/>
      <c r="R27" s="30"/>
      <c r="S27" s="30"/>
    </row>
    <row r="28" spans="1:19" ht="15">
      <c r="A28" s="83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43"/>
      <c r="P28" s="30"/>
      <c r="Q28" s="30"/>
      <c r="R28" s="30"/>
      <c r="S28" s="30"/>
    </row>
    <row r="29" spans="1:19" ht="15">
      <c r="A29" s="83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43"/>
      <c r="P29" s="30"/>
      <c r="Q29" s="30"/>
      <c r="R29" s="30"/>
      <c r="S29" s="30"/>
    </row>
    <row r="30" spans="1:19" ht="15">
      <c r="A30" s="8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P30" s="30"/>
      <c r="Q30" s="30"/>
      <c r="R30" s="30"/>
      <c r="S30" s="30"/>
    </row>
    <row r="31" spans="1:19" ht="15">
      <c r="A31" s="83"/>
      <c r="B31" s="123"/>
      <c r="C31" s="83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41"/>
      <c r="P31" s="41"/>
      <c r="Q31" s="41"/>
      <c r="R31" s="30"/>
      <c r="S31" s="30"/>
    </row>
    <row r="32" spans="1:19" ht="15">
      <c r="A32" s="83"/>
      <c r="B32" s="83"/>
      <c r="C32" s="83"/>
      <c r="D32" s="83"/>
      <c r="E32" s="83"/>
      <c r="F32" s="83"/>
      <c r="G32" s="125"/>
      <c r="H32" s="125"/>
      <c r="I32" s="125"/>
      <c r="J32" s="125"/>
      <c r="K32" s="125"/>
      <c r="L32" s="125"/>
      <c r="M32" s="125"/>
      <c r="N32" s="125"/>
      <c r="P32" s="30"/>
      <c r="Q32" s="30"/>
      <c r="R32" s="30"/>
      <c r="S32" s="30"/>
    </row>
    <row r="33" spans="7:19" ht="12.75">
      <c r="G33" s="30"/>
      <c r="H33" s="30"/>
      <c r="I33" s="30"/>
      <c r="J33" s="30"/>
      <c r="K33" s="30"/>
      <c r="L33" s="30"/>
      <c r="M33" s="30"/>
      <c r="N33" s="30"/>
      <c r="P33" s="30"/>
      <c r="Q33" s="30"/>
      <c r="R33" s="30"/>
      <c r="S33" s="30"/>
    </row>
    <row r="34" spans="7:19" ht="12.75">
      <c r="G34" s="30"/>
      <c r="H34" s="30"/>
      <c r="I34" s="30"/>
      <c r="J34" s="30"/>
      <c r="K34" s="30"/>
      <c r="L34" s="30"/>
      <c r="M34" s="30"/>
      <c r="N34" s="30"/>
      <c r="P34" s="30"/>
      <c r="Q34" s="30"/>
      <c r="R34" s="30"/>
      <c r="S34" s="30"/>
    </row>
    <row r="35" spans="7:19" ht="12.75">
      <c r="G35" s="30"/>
      <c r="H35" s="30"/>
      <c r="I35" s="30"/>
      <c r="J35" s="30"/>
      <c r="K35" s="30"/>
      <c r="L35" s="30"/>
      <c r="M35" s="30"/>
      <c r="N35" s="30"/>
      <c r="P35" s="30"/>
      <c r="Q35" s="30"/>
      <c r="R35" s="30"/>
      <c r="S35" s="30"/>
    </row>
    <row r="36" spans="7:19" ht="12.75">
      <c r="G36" s="30"/>
      <c r="H36" s="30"/>
      <c r="I36" s="30"/>
      <c r="J36" s="30"/>
      <c r="K36" s="30"/>
      <c r="L36" s="30"/>
      <c r="M36" s="30"/>
      <c r="N36" s="30"/>
      <c r="P36" s="30"/>
      <c r="Q36" s="30"/>
      <c r="R36" s="30"/>
      <c r="S36" s="30"/>
    </row>
    <row r="37" spans="7:19" ht="12.75">
      <c r="G37" s="30"/>
      <c r="H37" s="30"/>
      <c r="I37" s="30"/>
      <c r="J37" s="30"/>
      <c r="K37" s="30"/>
      <c r="L37" s="30"/>
      <c r="M37" s="30"/>
      <c r="N37" s="30"/>
      <c r="P37" s="30"/>
      <c r="Q37" s="30"/>
      <c r="R37" s="30"/>
      <c r="S37" s="30"/>
    </row>
    <row r="38" spans="7:14" ht="12.75">
      <c r="G38" s="30"/>
      <c r="H38" s="30"/>
      <c r="I38" s="30"/>
      <c r="J38" s="30"/>
      <c r="K38" s="30"/>
      <c r="L38" s="30"/>
      <c r="M38" s="30"/>
      <c r="N38" s="30"/>
    </row>
    <row r="39" spans="7:14" ht="12.75">
      <c r="G39" s="30"/>
      <c r="H39" s="30"/>
      <c r="I39" s="30"/>
      <c r="J39" s="30"/>
      <c r="K39" s="30"/>
      <c r="L39" s="30"/>
      <c r="M39" s="30"/>
      <c r="N39" s="30"/>
    </row>
    <row r="40" spans="7:14" ht="12.75">
      <c r="G40" s="30"/>
      <c r="H40" s="30"/>
      <c r="I40" s="30"/>
      <c r="J40" s="30"/>
      <c r="K40" s="30"/>
      <c r="L40" s="30"/>
      <c r="M40" s="30"/>
      <c r="N40" s="30"/>
    </row>
    <row r="41" spans="7:14" ht="12.75">
      <c r="G41" s="30"/>
      <c r="H41" s="30"/>
      <c r="I41" s="30"/>
      <c r="J41" s="30"/>
      <c r="K41" s="30"/>
      <c r="L41" s="30"/>
      <c r="M41" s="30"/>
      <c r="N41" s="30"/>
    </row>
  </sheetData>
  <sheetProtection/>
  <mergeCells count="4">
    <mergeCell ref="B1:F1"/>
    <mergeCell ref="G7:L7"/>
    <mergeCell ref="H8:J8"/>
    <mergeCell ref="B27:N28"/>
  </mergeCells>
  <printOptions/>
  <pageMargins left="0.5" right="0.5" top="1" bottom="1" header="0.5" footer="0.5"/>
  <pageSetup horizontalDpi="600" verticalDpi="600" orientation="landscape" paperSize="9" scale="9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G67"/>
  <sheetViews>
    <sheetView tabSelected="1" view="pageBreakPreview" zoomScale="60" zoomScaleNormal="70" zoomScalePageLayoutView="0" workbookViewId="0" topLeftCell="A1">
      <selection activeCell="C9" sqref="C9"/>
    </sheetView>
  </sheetViews>
  <sheetFormatPr defaultColWidth="9.28125" defaultRowHeight="12.75"/>
  <cols>
    <col min="1" max="1" width="38.421875" style="31" customWidth="1"/>
    <col min="2" max="2" width="9.28125" style="31" customWidth="1"/>
    <col min="3" max="3" width="12.8515625" style="31" customWidth="1"/>
    <col min="4" max="4" width="18.00390625" style="42" bestFit="1" customWidth="1"/>
    <col min="5" max="5" width="2.7109375" style="31" customWidth="1"/>
    <col min="6" max="6" width="18.00390625" style="32" bestFit="1" customWidth="1"/>
    <col min="7" max="7" width="3.28125" style="31" customWidth="1"/>
    <col min="8" max="8" width="4.00390625" style="31" customWidth="1"/>
    <col min="9" max="9" width="40.00390625" style="31" customWidth="1"/>
    <col min="10" max="11" width="13.00390625" style="31" bestFit="1" customWidth="1"/>
    <col min="12" max="12" width="10.140625" style="31" bestFit="1" customWidth="1"/>
    <col min="13" max="16384" width="9.28125" style="31" customWidth="1"/>
  </cols>
  <sheetData>
    <row r="1" spans="1:13" ht="13.5">
      <c r="A1" s="154" t="s">
        <v>0</v>
      </c>
      <c r="B1" s="154"/>
      <c r="C1" s="154"/>
      <c r="D1" s="154"/>
      <c r="E1" s="155"/>
      <c r="F1" s="156"/>
      <c r="G1" s="11"/>
      <c r="H1" s="11"/>
      <c r="I1" s="11"/>
      <c r="J1" s="11" t="s">
        <v>18</v>
      </c>
      <c r="K1" s="60">
        <f>'[1]CI YTD'!K5</f>
        <v>1</v>
      </c>
      <c r="L1" s="11"/>
      <c r="M1" s="11"/>
    </row>
    <row r="2" spans="1:6" ht="13.5">
      <c r="A2" s="157" t="str">
        <f>'[1]CI YTD'!A2:T2</f>
        <v>Unaudited Interim Report for the Three Months Ended 30 June 2014</v>
      </c>
      <c r="B2" s="157"/>
      <c r="C2" s="157"/>
      <c r="D2" s="158"/>
      <c r="E2" s="159"/>
      <c r="F2" s="160"/>
    </row>
    <row r="3" spans="1:13" ht="19.5" customHeight="1">
      <c r="A3" s="154" t="s">
        <v>58</v>
      </c>
      <c r="B3" s="154"/>
      <c r="C3" s="154"/>
      <c r="D3" s="154"/>
      <c r="E3" s="154"/>
      <c r="F3" s="154"/>
      <c r="G3" s="11"/>
      <c r="H3" s="11"/>
      <c r="I3" s="11"/>
      <c r="J3" s="11"/>
      <c r="K3" s="11"/>
      <c r="L3" s="11"/>
      <c r="M3" s="11"/>
    </row>
    <row r="4" spans="1:13" ht="13.5">
      <c r="A4" s="161" t="str">
        <f>'[1]CI YTD'!A4:C4</f>
        <v>(The current year figures have not been audited)</v>
      </c>
      <c r="B4" s="155"/>
      <c r="C4" s="155"/>
      <c r="D4" s="162"/>
      <c r="E4" s="155"/>
      <c r="F4" s="156"/>
      <c r="G4" s="11"/>
      <c r="H4" s="11"/>
      <c r="I4" s="11"/>
      <c r="J4" s="11"/>
      <c r="K4" s="11"/>
      <c r="L4" s="11"/>
      <c r="M4" s="11"/>
    </row>
    <row r="5" spans="1:13" ht="13.5">
      <c r="A5" s="155"/>
      <c r="B5" s="155"/>
      <c r="C5" s="155"/>
      <c r="D5" s="163" t="str">
        <f>K1*3&amp;" months ended"</f>
        <v>3 months ended</v>
      </c>
      <c r="E5" s="155"/>
      <c r="F5" s="164" t="str">
        <f>K1*3&amp;" months ended"</f>
        <v>3 months ended</v>
      </c>
      <c r="G5" s="11"/>
      <c r="H5" s="33"/>
      <c r="I5" s="33"/>
      <c r="J5" s="11"/>
      <c r="K5" s="11"/>
      <c r="L5" s="11"/>
      <c r="M5" s="11"/>
    </row>
    <row r="6" spans="1:13" ht="13.5">
      <c r="A6" s="155"/>
      <c r="B6" s="155"/>
      <c r="C6" s="155"/>
      <c r="D6" s="165" t="str">
        <f>'[1]CI YTD'!S7</f>
        <v>30/06/14</v>
      </c>
      <c r="E6" s="155"/>
      <c r="F6" s="166" t="str">
        <f>'[1]CI YTD'!T7</f>
        <v>30/06/13</v>
      </c>
      <c r="G6" s="11"/>
      <c r="H6" s="33"/>
      <c r="I6" s="33"/>
      <c r="J6" s="11"/>
      <c r="K6" s="11"/>
      <c r="L6" s="11"/>
      <c r="M6" s="11"/>
    </row>
    <row r="7" spans="1:13" ht="13.5">
      <c r="A7" s="156"/>
      <c r="B7" s="155"/>
      <c r="C7" s="155"/>
      <c r="D7" s="163" t="s">
        <v>4</v>
      </c>
      <c r="E7" s="155"/>
      <c r="F7" s="164" t="s">
        <v>4</v>
      </c>
      <c r="G7" s="11"/>
      <c r="H7" s="33"/>
      <c r="I7" s="33"/>
      <c r="J7" s="11"/>
      <c r="K7" s="11"/>
      <c r="L7" s="11"/>
      <c r="M7" s="11"/>
    </row>
    <row r="8" spans="1:13" ht="13.5">
      <c r="A8" s="156"/>
      <c r="B8" s="155"/>
      <c r="C8" s="155"/>
      <c r="D8" s="163"/>
      <c r="E8" s="155"/>
      <c r="F8" s="167"/>
      <c r="G8" s="11"/>
      <c r="H8" s="33"/>
      <c r="I8" s="33"/>
      <c r="J8" s="11"/>
      <c r="K8" s="11"/>
      <c r="L8" s="11"/>
      <c r="M8" s="11"/>
    </row>
    <row r="9" spans="1:18" ht="13.5">
      <c r="A9" s="168" t="s">
        <v>59</v>
      </c>
      <c r="B9" s="159"/>
      <c r="C9" s="159"/>
      <c r="D9" s="169"/>
      <c r="E9" s="159"/>
      <c r="F9" s="160"/>
      <c r="H9" s="34"/>
      <c r="I9" s="34"/>
      <c r="O9" s="45"/>
      <c r="P9" s="45"/>
      <c r="Q9" s="45"/>
      <c r="R9" s="45"/>
    </row>
    <row r="10" spans="1:18" ht="13.5">
      <c r="A10" s="170" t="s">
        <v>60</v>
      </c>
      <c r="B10" s="159"/>
      <c r="C10" s="159"/>
      <c r="D10" s="171">
        <v>47375</v>
      </c>
      <c r="E10" s="159"/>
      <c r="F10" s="172">
        <v>43364</v>
      </c>
      <c r="H10" s="34"/>
      <c r="I10" s="34"/>
      <c r="L10" s="35"/>
      <c r="O10" s="45"/>
      <c r="P10" s="45"/>
      <c r="Q10" s="45"/>
      <c r="R10" s="45"/>
    </row>
    <row r="11" spans="1:18" ht="13.5">
      <c r="A11" s="170" t="s">
        <v>61</v>
      </c>
      <c r="B11" s="159"/>
      <c r="C11" s="159"/>
      <c r="D11" s="171">
        <v>-43446</v>
      </c>
      <c r="E11" s="159"/>
      <c r="F11" s="172">
        <v>-40090</v>
      </c>
      <c r="H11" s="34"/>
      <c r="I11" s="34"/>
      <c r="O11" s="45"/>
      <c r="P11" s="45"/>
      <c r="Q11" s="45"/>
      <c r="R11" s="45"/>
    </row>
    <row r="12" spans="1:18" ht="13.5" hidden="1">
      <c r="A12" s="170" t="s">
        <v>62</v>
      </c>
      <c r="B12" s="159"/>
      <c r="C12" s="159"/>
      <c r="D12" s="171">
        <v>0</v>
      </c>
      <c r="E12" s="159"/>
      <c r="F12" s="172">
        <v>0</v>
      </c>
      <c r="H12" s="34"/>
      <c r="I12" s="34"/>
      <c r="L12" s="35"/>
      <c r="O12" s="45"/>
      <c r="P12" s="45"/>
      <c r="Q12" s="45"/>
      <c r="R12" s="45"/>
    </row>
    <row r="13" spans="1:18" ht="12" customHeight="1" hidden="1">
      <c r="A13" s="170" t="s">
        <v>90</v>
      </c>
      <c r="B13" s="159"/>
      <c r="C13" s="159"/>
      <c r="D13" s="171">
        <v>0</v>
      </c>
      <c r="E13" s="159"/>
      <c r="F13" s="172">
        <v>0</v>
      </c>
      <c r="H13" s="34"/>
      <c r="I13" s="34"/>
      <c r="L13" s="35"/>
      <c r="O13" s="45"/>
      <c r="P13" s="45"/>
      <c r="Q13" s="45"/>
      <c r="R13" s="45"/>
    </row>
    <row r="14" spans="1:18" ht="13.5">
      <c r="A14" s="170" t="s">
        <v>63</v>
      </c>
      <c r="B14" s="159"/>
      <c r="C14" s="159"/>
      <c r="D14" s="171">
        <v>510</v>
      </c>
      <c r="E14" s="159"/>
      <c r="F14" s="172">
        <v>46</v>
      </c>
      <c r="H14" s="34"/>
      <c r="I14" s="34"/>
      <c r="O14" s="45"/>
      <c r="P14" s="45"/>
      <c r="Q14" s="45"/>
      <c r="R14" s="45"/>
    </row>
    <row r="15" spans="1:18" ht="13.5">
      <c r="A15" s="170" t="s">
        <v>64</v>
      </c>
      <c r="B15" s="159"/>
      <c r="C15" s="159"/>
      <c r="D15" s="173">
        <v>-252</v>
      </c>
      <c r="E15" s="159"/>
      <c r="F15" s="174">
        <v>-241</v>
      </c>
      <c r="H15" s="34"/>
      <c r="I15" s="34"/>
      <c r="J15" s="45"/>
      <c r="O15" s="45"/>
      <c r="P15" s="45"/>
      <c r="Q15" s="45"/>
      <c r="R15" s="45"/>
    </row>
    <row r="16" spans="1:18" ht="14.25">
      <c r="A16" s="175" t="s">
        <v>113</v>
      </c>
      <c r="B16" s="159"/>
      <c r="C16" s="159"/>
      <c r="D16" s="176">
        <v>4187</v>
      </c>
      <c r="E16" s="159"/>
      <c r="F16" s="176">
        <v>3079</v>
      </c>
      <c r="H16" s="34"/>
      <c r="I16" s="34"/>
      <c r="L16" s="35"/>
      <c r="O16" s="45"/>
      <c r="P16" s="45"/>
      <c r="Q16" s="45"/>
      <c r="R16" s="45"/>
    </row>
    <row r="17" spans="1:18" ht="13.5">
      <c r="A17" s="170"/>
      <c r="B17" s="159"/>
      <c r="C17" s="159"/>
      <c r="D17" s="171"/>
      <c r="E17" s="159"/>
      <c r="F17" s="177"/>
      <c r="H17" s="34"/>
      <c r="I17" s="34"/>
      <c r="L17" s="35"/>
      <c r="O17" s="45"/>
      <c r="P17" s="45"/>
      <c r="Q17" s="45"/>
      <c r="R17" s="45"/>
    </row>
    <row r="18" spans="1:33" ht="13.5">
      <c r="A18" s="168" t="s">
        <v>65</v>
      </c>
      <c r="B18" s="159"/>
      <c r="C18" s="159"/>
      <c r="D18" s="171"/>
      <c r="E18" s="159"/>
      <c r="F18" s="177"/>
      <c r="H18" s="34"/>
      <c r="I18" s="34"/>
      <c r="O18" s="45"/>
      <c r="P18" s="45"/>
      <c r="Q18" s="45"/>
      <c r="R18" s="45"/>
      <c r="AG18" s="31">
        <f>SUM(AG15:AG17)-0.5</f>
        <v>-0.5</v>
      </c>
    </row>
    <row r="19" spans="1:18" s="46" customFormat="1" ht="12" customHeight="1">
      <c r="A19" s="178" t="s">
        <v>66</v>
      </c>
      <c r="B19" s="179"/>
      <c r="C19" s="179"/>
      <c r="D19" s="180">
        <v>-90</v>
      </c>
      <c r="E19" s="181"/>
      <c r="F19" s="182">
        <v>-1236</v>
      </c>
      <c r="H19" s="61"/>
      <c r="I19" s="47"/>
      <c r="J19" s="62"/>
      <c r="K19" s="62"/>
      <c r="O19" s="48"/>
      <c r="P19" s="48"/>
      <c r="Q19" s="48"/>
      <c r="R19" s="48"/>
    </row>
    <row r="20" spans="1:18" ht="5.25" customHeight="1">
      <c r="A20" s="170"/>
      <c r="B20" s="159"/>
      <c r="C20" s="159"/>
      <c r="D20" s="173"/>
      <c r="E20" s="183"/>
      <c r="F20" s="173"/>
      <c r="H20" s="34"/>
      <c r="I20" s="34"/>
      <c r="O20" s="45"/>
      <c r="P20" s="45"/>
      <c r="Q20" s="45"/>
      <c r="R20" s="45"/>
    </row>
    <row r="21" spans="1:24" ht="13.5" hidden="1">
      <c r="A21" s="170" t="s">
        <v>91</v>
      </c>
      <c r="B21" s="159"/>
      <c r="C21" s="159"/>
      <c r="D21" s="173">
        <v>0</v>
      </c>
      <c r="E21" s="183"/>
      <c r="F21" s="174">
        <v>0</v>
      </c>
      <c r="H21" s="34"/>
      <c r="I21" s="34"/>
      <c r="L21" s="35"/>
      <c r="O21" s="45"/>
      <c r="P21" s="45"/>
      <c r="Q21" s="45"/>
      <c r="R21" s="45"/>
      <c r="X21" s="31">
        <f>+X18+X20</f>
        <v>0</v>
      </c>
    </row>
    <row r="22" spans="1:18" ht="14.25">
      <c r="A22" s="175" t="s">
        <v>67</v>
      </c>
      <c r="B22" s="159"/>
      <c r="C22" s="159"/>
      <c r="D22" s="176">
        <v>-90</v>
      </c>
      <c r="E22" s="159"/>
      <c r="F22" s="184">
        <v>-1236</v>
      </c>
      <c r="H22" s="34"/>
      <c r="I22" s="34"/>
      <c r="L22" s="35"/>
      <c r="O22" s="45"/>
      <c r="P22" s="45"/>
      <c r="Q22" s="45"/>
      <c r="R22" s="45"/>
    </row>
    <row r="23" spans="1:18" ht="13.5">
      <c r="A23" s="170"/>
      <c r="B23" s="159"/>
      <c r="C23" s="159"/>
      <c r="D23" s="171"/>
      <c r="E23" s="159"/>
      <c r="F23" s="177"/>
      <c r="H23" s="34"/>
      <c r="I23" s="34"/>
      <c r="L23" s="35"/>
      <c r="O23" s="45"/>
      <c r="P23" s="45"/>
      <c r="Q23" s="45"/>
      <c r="R23" s="45"/>
    </row>
    <row r="24" spans="1:18" ht="13.5">
      <c r="A24" s="168" t="s">
        <v>68</v>
      </c>
      <c r="B24" s="159"/>
      <c r="C24" s="159"/>
      <c r="D24" s="171"/>
      <c r="E24" s="159"/>
      <c r="F24" s="177"/>
      <c r="H24" s="34"/>
      <c r="I24" s="34"/>
      <c r="O24" s="45"/>
      <c r="P24" s="45"/>
      <c r="Q24" s="45"/>
      <c r="R24" s="45"/>
    </row>
    <row r="25" spans="1:18" ht="13.5">
      <c r="A25" s="170" t="s">
        <v>114</v>
      </c>
      <c r="B25" s="159"/>
      <c r="C25" s="159"/>
      <c r="D25" s="171">
        <v>-5787</v>
      </c>
      <c r="E25" s="159"/>
      <c r="F25" s="172">
        <v>-1248</v>
      </c>
      <c r="H25" s="34"/>
      <c r="I25" s="34"/>
      <c r="L25" s="35"/>
      <c r="O25" s="45"/>
      <c r="P25" s="45"/>
      <c r="Q25" s="45"/>
      <c r="R25" s="45"/>
    </row>
    <row r="26" spans="1:18" ht="12.75" customHeight="1" hidden="1">
      <c r="A26" s="170" t="s">
        <v>92</v>
      </c>
      <c r="B26" s="159"/>
      <c r="C26" s="159"/>
      <c r="D26" s="171">
        <v>0</v>
      </c>
      <c r="E26" s="159"/>
      <c r="F26" s="172">
        <v>0</v>
      </c>
      <c r="H26" s="34"/>
      <c r="I26" s="34"/>
      <c r="L26" s="35"/>
      <c r="O26" s="45"/>
      <c r="P26" s="45"/>
      <c r="Q26" s="45"/>
      <c r="R26" s="45"/>
    </row>
    <row r="27" spans="1:18" ht="12.75" customHeight="1" hidden="1">
      <c r="A27" s="170" t="s">
        <v>89</v>
      </c>
      <c r="B27" s="159"/>
      <c r="C27" s="159"/>
      <c r="D27" s="171">
        <v>0</v>
      </c>
      <c r="E27" s="159"/>
      <c r="F27" s="172">
        <v>0</v>
      </c>
      <c r="H27" s="34"/>
      <c r="I27" s="34"/>
      <c r="O27" s="45"/>
      <c r="P27" s="45"/>
      <c r="Q27" s="45"/>
      <c r="R27" s="45"/>
    </row>
    <row r="28" spans="1:12" ht="13.5">
      <c r="A28" s="170" t="s">
        <v>69</v>
      </c>
      <c r="B28" s="159"/>
      <c r="C28" s="159"/>
      <c r="D28" s="171">
        <v>-134</v>
      </c>
      <c r="E28" s="159"/>
      <c r="F28" s="172">
        <v>-269</v>
      </c>
      <c r="H28" s="34"/>
      <c r="I28" s="34"/>
      <c r="J28" s="63"/>
      <c r="K28" s="63"/>
      <c r="L28" s="35"/>
    </row>
    <row r="29" spans="1:11" ht="11.25" customHeight="1" hidden="1">
      <c r="A29" s="170" t="s">
        <v>93</v>
      </c>
      <c r="B29" s="159"/>
      <c r="C29" s="159"/>
      <c r="D29" s="171">
        <v>0</v>
      </c>
      <c r="E29" s="159"/>
      <c r="F29" s="172">
        <v>0</v>
      </c>
      <c r="H29" s="34"/>
      <c r="I29" s="34"/>
      <c r="J29" s="63"/>
      <c r="K29" s="63"/>
    </row>
    <row r="30" spans="1:11" ht="11.25" customHeight="1" hidden="1">
      <c r="A30" s="170" t="str">
        <f>'[1]GCF - Details'!A57</f>
        <v>Proceeds from issuance of shares to Minority Interests</v>
      </c>
      <c r="B30" s="159"/>
      <c r="C30" s="159"/>
      <c r="D30" s="171">
        <v>0</v>
      </c>
      <c r="E30" s="159"/>
      <c r="F30" s="172">
        <v>0</v>
      </c>
      <c r="H30" s="34"/>
      <c r="I30" s="34"/>
      <c r="J30" s="63"/>
      <c r="K30" s="63"/>
    </row>
    <row r="31" spans="1:12" ht="13.5">
      <c r="A31" s="170" t="s">
        <v>115</v>
      </c>
      <c r="B31" s="159"/>
      <c r="C31" s="159"/>
      <c r="D31" s="173">
        <v>-116</v>
      </c>
      <c r="E31" s="159"/>
      <c r="F31" s="174">
        <v>-108</v>
      </c>
      <c r="H31" s="34"/>
      <c r="I31" s="34"/>
      <c r="J31" s="63"/>
      <c r="K31" s="63"/>
      <c r="L31" s="35"/>
    </row>
    <row r="32" spans="1:12" ht="14.25">
      <c r="A32" s="175" t="s">
        <v>116</v>
      </c>
      <c r="B32" s="159"/>
      <c r="C32" s="159"/>
      <c r="D32" s="176">
        <v>-6037</v>
      </c>
      <c r="E32" s="159"/>
      <c r="F32" s="184">
        <v>-1625</v>
      </c>
      <c r="H32" s="34"/>
      <c r="I32" s="34"/>
      <c r="J32" s="63"/>
      <c r="K32" s="63"/>
      <c r="L32" s="35"/>
    </row>
    <row r="33" spans="1:12" ht="13.5">
      <c r="A33" s="170"/>
      <c r="B33" s="159"/>
      <c r="C33" s="159"/>
      <c r="D33" s="171"/>
      <c r="E33" s="159"/>
      <c r="F33" s="177"/>
      <c r="H33" s="34"/>
      <c r="I33" s="34"/>
      <c r="J33" s="64"/>
      <c r="K33" s="64"/>
      <c r="L33" s="35"/>
    </row>
    <row r="34" spans="1:12" ht="13.5">
      <c r="A34" s="168" t="s">
        <v>117</v>
      </c>
      <c r="B34" s="159"/>
      <c r="C34" s="159"/>
      <c r="D34" s="171">
        <v>-1940</v>
      </c>
      <c r="E34" s="159"/>
      <c r="F34" s="172">
        <v>218</v>
      </c>
      <c r="H34" s="34"/>
      <c r="I34" s="34"/>
      <c r="L34" s="35"/>
    </row>
    <row r="35" spans="1:9" ht="13.5">
      <c r="A35" s="168" t="s">
        <v>70</v>
      </c>
      <c r="B35" s="159"/>
      <c r="C35" s="159"/>
      <c r="D35" s="185">
        <v>3970</v>
      </c>
      <c r="E35" s="159"/>
      <c r="F35" s="172">
        <v>12093</v>
      </c>
      <c r="H35" s="34"/>
      <c r="I35" s="34"/>
    </row>
    <row r="36" spans="1:12" ht="14.25" thickBot="1">
      <c r="A36" s="168" t="s">
        <v>71</v>
      </c>
      <c r="B36" s="159"/>
      <c r="C36" s="159"/>
      <c r="D36" s="186">
        <v>2030</v>
      </c>
      <c r="E36" s="159"/>
      <c r="F36" s="187">
        <v>12311</v>
      </c>
      <c r="H36" s="34"/>
      <c r="I36" s="34"/>
      <c r="L36" s="35"/>
    </row>
    <row r="37" spans="1:12" ht="14.25" thickTop="1">
      <c r="A37" s="168"/>
      <c r="B37" s="159"/>
      <c r="C37" s="159"/>
      <c r="D37" s="188"/>
      <c r="E37" s="159"/>
      <c r="F37" s="189"/>
      <c r="H37" s="34"/>
      <c r="I37" s="34"/>
      <c r="L37" s="35"/>
    </row>
    <row r="38" spans="1:12" ht="13.5">
      <c r="A38" s="168"/>
      <c r="B38" s="159"/>
      <c r="C38" s="159"/>
      <c r="D38" s="169"/>
      <c r="E38" s="159"/>
      <c r="F38" s="189"/>
      <c r="H38" s="34"/>
      <c r="I38" s="34"/>
      <c r="L38" s="35"/>
    </row>
    <row r="39" spans="1:9" ht="13.5">
      <c r="A39" s="159"/>
      <c r="B39" s="159"/>
      <c r="C39" s="159"/>
      <c r="D39" s="169"/>
      <c r="E39" s="159"/>
      <c r="F39" s="160"/>
      <c r="H39" s="34"/>
      <c r="I39" s="34"/>
    </row>
    <row r="40" spans="1:9" ht="12.75" customHeight="1">
      <c r="A40" s="190" t="str">
        <f>"The Condensed Consolidated Statement of Cash Flows should be read in conjunction with the financial statements for the financial year ended 31 March 2014"</f>
        <v>The Condensed Consolidated Statement of Cash Flows should be read in conjunction with the financial statements for the financial year ended 31 March 2014</v>
      </c>
      <c r="B40" s="190"/>
      <c r="C40" s="190"/>
      <c r="D40" s="190"/>
      <c r="E40" s="190"/>
      <c r="F40" s="190"/>
      <c r="G40" s="65"/>
      <c r="H40" s="34"/>
      <c r="I40" s="34"/>
    </row>
    <row r="41" spans="1:9" ht="16.5" customHeight="1">
      <c r="A41" s="190"/>
      <c r="B41" s="190"/>
      <c r="C41" s="190"/>
      <c r="D41" s="190"/>
      <c r="E41" s="190"/>
      <c r="F41" s="190"/>
      <c r="G41" s="65"/>
      <c r="H41" s="34"/>
      <c r="I41" s="34"/>
    </row>
    <row r="42" spans="1:9" ht="13.5">
      <c r="A42" s="159"/>
      <c r="B42" s="159"/>
      <c r="C42" s="159"/>
      <c r="D42" s="169"/>
      <c r="E42" s="159"/>
      <c r="F42" s="160"/>
      <c r="H42" s="34"/>
      <c r="I42" s="34"/>
    </row>
    <row r="43" spans="1:9" ht="13.5">
      <c r="A43" s="159"/>
      <c r="B43" s="159"/>
      <c r="C43" s="191"/>
      <c r="D43" s="188"/>
      <c r="E43" s="159"/>
      <c r="F43" s="160"/>
      <c r="H43" s="34"/>
      <c r="I43" s="34"/>
    </row>
    <row r="44" spans="1:9" ht="13.5">
      <c r="A44" s="183"/>
      <c r="B44" s="183"/>
      <c r="C44" s="183"/>
      <c r="D44" s="192"/>
      <c r="E44" s="183"/>
      <c r="F44" s="160"/>
      <c r="H44" s="34"/>
      <c r="I44" s="34"/>
    </row>
    <row r="45" spans="1:9" ht="13.5">
      <c r="A45" s="183"/>
      <c r="B45" s="183"/>
      <c r="C45" s="183"/>
      <c r="D45" s="192"/>
      <c r="E45" s="183"/>
      <c r="F45" s="160"/>
      <c r="H45" s="34"/>
      <c r="I45" s="34"/>
    </row>
    <row r="46" spans="1:9" ht="13.5">
      <c r="A46" s="183"/>
      <c r="B46" s="183"/>
      <c r="C46" s="183"/>
      <c r="D46" s="192"/>
      <c r="E46" s="183"/>
      <c r="F46" s="160"/>
      <c r="H46" s="34"/>
      <c r="I46" s="34"/>
    </row>
    <row r="47" spans="1:9" ht="15">
      <c r="A47" s="82"/>
      <c r="B47" s="82"/>
      <c r="C47" s="82"/>
      <c r="D47" s="153"/>
      <c r="E47" s="82"/>
      <c r="F47" s="77"/>
      <c r="H47" s="34"/>
      <c r="I47" s="34"/>
    </row>
    <row r="48" spans="1:9" ht="15">
      <c r="A48" s="76"/>
      <c r="B48" s="76"/>
      <c r="C48" s="76"/>
      <c r="D48" s="80"/>
      <c r="E48" s="76"/>
      <c r="F48" s="77"/>
      <c r="H48" s="34"/>
      <c r="I48" s="34"/>
    </row>
    <row r="49" spans="8:9" ht="12.75">
      <c r="H49" s="34"/>
      <c r="I49" s="34"/>
    </row>
    <row r="50" spans="8:9" ht="12.75">
      <c r="H50" s="34"/>
      <c r="I50" s="34"/>
    </row>
    <row r="51" spans="8:9" ht="12.75">
      <c r="H51" s="34"/>
      <c r="I51" s="34"/>
    </row>
    <row r="52" spans="8:9" ht="12.75">
      <c r="H52" s="34"/>
      <c r="I52" s="34"/>
    </row>
    <row r="53" spans="8:9" ht="12.75">
      <c r="H53" s="34"/>
      <c r="I53" s="34"/>
    </row>
    <row r="54" spans="8:9" ht="12.75">
      <c r="H54" s="34"/>
      <c r="I54" s="34"/>
    </row>
    <row r="55" spans="8:9" ht="12.75">
      <c r="H55" s="34"/>
      <c r="I55" s="34"/>
    </row>
    <row r="56" spans="8:9" ht="12.75">
      <c r="H56" s="34"/>
      <c r="I56" s="34"/>
    </row>
    <row r="57" spans="8:9" ht="12.75">
      <c r="H57" s="34"/>
      <c r="I57" s="34"/>
    </row>
    <row r="58" spans="8:9" ht="12.75">
      <c r="H58" s="34"/>
      <c r="I58" s="34"/>
    </row>
    <row r="59" spans="8:9" ht="12.75">
      <c r="H59" s="34"/>
      <c r="I59" s="34"/>
    </row>
    <row r="60" spans="8:9" ht="12.75">
      <c r="H60" s="34"/>
      <c r="I60" s="34"/>
    </row>
    <row r="61" spans="8:9" ht="12.75">
      <c r="H61" s="34"/>
      <c r="I61" s="34"/>
    </row>
    <row r="62" spans="8:9" ht="12.75">
      <c r="H62" s="34"/>
      <c r="I62" s="34"/>
    </row>
    <row r="63" spans="8:9" ht="12.75">
      <c r="H63" s="34"/>
      <c r="I63" s="34"/>
    </row>
    <row r="64" spans="8:9" ht="12.75">
      <c r="H64" s="34"/>
      <c r="I64" s="34"/>
    </row>
    <row r="65" spans="8:9" ht="12.75">
      <c r="H65" s="34"/>
      <c r="I65" s="34"/>
    </row>
    <row r="66" spans="8:9" ht="12.75">
      <c r="H66" s="34"/>
      <c r="I66" s="34"/>
    </row>
    <row r="67" spans="8:9" ht="12.75">
      <c r="H67" s="34"/>
      <c r="I67" s="34"/>
    </row>
  </sheetData>
  <sheetProtection/>
  <mergeCells count="3">
    <mergeCell ref="A1:D1"/>
    <mergeCell ref="A40:F41"/>
    <mergeCell ref="A3:F3"/>
  </mergeCells>
  <printOptions/>
  <pageMargins left="0.25" right="0.25" top="1" bottom="1" header="0.5" footer="0.5"/>
  <pageSetup horizontalDpi="600" verticalDpi="6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NewPC</cp:lastModifiedBy>
  <cp:lastPrinted>2014-08-27T08:14:07Z</cp:lastPrinted>
  <dcterms:created xsi:type="dcterms:W3CDTF">2011-11-15T08:14:53Z</dcterms:created>
  <dcterms:modified xsi:type="dcterms:W3CDTF">2014-08-27T08:16:07Z</dcterms:modified>
  <cp:category/>
  <cp:version/>
  <cp:contentType/>
  <cp:contentStatus/>
</cp:coreProperties>
</file>